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CB05F9DC-E977-4246-87D0-FB5C79E8FDEB}" xr6:coauthVersionLast="47" xr6:coauthVersionMax="47" xr10:uidLastSave="{00000000-0000-0000-0000-000000000000}"/>
  <bookViews>
    <workbookView xWindow="480" yWindow="1000" windowWidth="25040" windowHeight="13920" xr2:uid="{727FA47A-9749-834E-86C1-4A5D536EC236}"/>
  </bookViews>
  <sheets>
    <sheet name="Fig 8-fig supp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K27" i="1"/>
  <c r="J27" i="1"/>
  <c r="I27" i="1"/>
  <c r="H27" i="1"/>
  <c r="G27" i="1"/>
  <c r="F27" i="1"/>
  <c r="E27" i="1"/>
  <c r="D27" i="1"/>
  <c r="C27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C26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C25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K24" i="1"/>
  <c r="J24" i="1"/>
  <c r="I24" i="1"/>
  <c r="H24" i="1"/>
  <c r="G24" i="1"/>
  <c r="F24" i="1"/>
  <c r="E24" i="1"/>
  <c r="D24" i="1"/>
  <c r="C24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K23" i="1"/>
  <c r="J23" i="1"/>
  <c r="I23" i="1"/>
  <c r="H23" i="1"/>
  <c r="G23" i="1"/>
  <c r="F23" i="1"/>
  <c r="E23" i="1"/>
  <c r="D23" i="1"/>
  <c r="C23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K22" i="1"/>
  <c r="J22" i="1"/>
  <c r="I22" i="1"/>
  <c r="H22" i="1"/>
  <c r="G22" i="1"/>
  <c r="F22" i="1"/>
  <c r="E22" i="1"/>
  <c r="D22" i="1"/>
  <c r="C22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K21" i="1"/>
  <c r="J21" i="1"/>
  <c r="I21" i="1"/>
  <c r="H21" i="1"/>
  <c r="G21" i="1"/>
  <c r="F21" i="1"/>
  <c r="E21" i="1"/>
  <c r="D21" i="1"/>
  <c r="C21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K20" i="1"/>
  <c r="J20" i="1"/>
  <c r="I20" i="1"/>
  <c r="H20" i="1"/>
  <c r="G20" i="1"/>
  <c r="F20" i="1"/>
  <c r="E20" i="1"/>
  <c r="D20" i="1"/>
  <c r="AJ19" i="1"/>
  <c r="L19" i="1"/>
  <c r="AJ18" i="1"/>
  <c r="L18" i="1"/>
  <c r="AJ17" i="1"/>
  <c r="L17" i="1"/>
  <c r="AJ16" i="1"/>
  <c r="L16" i="1"/>
  <c r="AJ15" i="1"/>
  <c r="L15" i="1"/>
  <c r="AJ14" i="1"/>
  <c r="L14" i="1"/>
  <c r="AJ13" i="1"/>
  <c r="L13" i="1"/>
  <c r="AJ12" i="1"/>
  <c r="L12" i="1"/>
  <c r="AJ11" i="1"/>
  <c r="L11" i="1"/>
  <c r="AJ10" i="1"/>
  <c r="L10" i="1"/>
  <c r="AJ9" i="1"/>
  <c r="L9" i="1"/>
  <c r="AJ8" i="1"/>
  <c r="L8" i="1"/>
  <c r="AJ7" i="1"/>
  <c r="L7" i="1"/>
  <c r="AJ6" i="1"/>
  <c r="L6" i="1"/>
  <c r="AJ5" i="1"/>
  <c r="L5" i="1"/>
  <c r="L20" i="1" l="1"/>
  <c r="L22" i="1"/>
  <c r="L24" i="1"/>
  <c r="L26" i="1"/>
  <c r="AJ27" i="1"/>
  <c r="AJ21" i="1"/>
  <c r="AJ23" i="1"/>
  <c r="AJ25" i="1"/>
  <c r="L21" i="1"/>
  <c r="L23" i="1"/>
  <c r="L25" i="1"/>
  <c r="L27" i="1"/>
  <c r="AJ20" i="1"/>
  <c r="AJ22" i="1"/>
  <c r="AJ24" i="1"/>
  <c r="AJ26" i="1"/>
</calcChain>
</file>

<file path=xl/sharedStrings.xml><?xml version="1.0" encoding="utf-8"?>
<sst xmlns="http://schemas.openxmlformats.org/spreadsheetml/2006/main" count="180" uniqueCount="75">
  <si>
    <t>Group</t>
  </si>
  <si>
    <t>M AL Old</t>
  </si>
  <si>
    <t>M CR Old</t>
  </si>
  <si>
    <t>F AL Old</t>
  </si>
  <si>
    <t>F CR Old</t>
  </si>
  <si>
    <t>Figure</t>
  </si>
  <si>
    <t>Mouse ID</t>
  </si>
  <si>
    <t>34/ 2488</t>
  </si>
  <si>
    <t>64/ 3152</t>
  </si>
  <si>
    <t>65/ 3153</t>
  </si>
  <si>
    <t>70/ 3166</t>
  </si>
  <si>
    <t>72/ 3232</t>
  </si>
  <si>
    <t>74/ 3235</t>
  </si>
  <si>
    <t>79/ 3425</t>
  </si>
  <si>
    <t>80/ 3427</t>
  </si>
  <si>
    <t>91/ 3738</t>
  </si>
  <si>
    <t>average</t>
  </si>
  <si>
    <t>33/ 2487</t>
  </si>
  <si>
    <t>66/ 3154</t>
  </si>
  <si>
    <t>67/ 3155</t>
  </si>
  <si>
    <t>68/ 3164</t>
  </si>
  <si>
    <t>69/ 3165</t>
  </si>
  <si>
    <t>71/ 3167</t>
  </si>
  <si>
    <t>73/ 3234</t>
  </si>
  <si>
    <t>77/ 3423</t>
  </si>
  <si>
    <t>78/ 3424</t>
  </si>
  <si>
    <t>95/ 3748</t>
  </si>
  <si>
    <t>17/ 2217</t>
  </si>
  <si>
    <t>18/ 2218</t>
  </si>
  <si>
    <t>20/ 2220</t>
  </si>
  <si>
    <t>75/ 3237</t>
  </si>
  <si>
    <t>82/ 3429</t>
  </si>
  <si>
    <t>83/ 3563</t>
  </si>
  <si>
    <t>85/ 3565</t>
  </si>
  <si>
    <t>87/ 3567</t>
  </si>
  <si>
    <t>88/ 3627</t>
  </si>
  <si>
    <t>92/ 3744</t>
  </si>
  <si>
    <t>99/ 3758</t>
  </si>
  <si>
    <t>100/ 3760</t>
  </si>
  <si>
    <t>101/ 3761</t>
  </si>
  <si>
    <t>16/ 2216</t>
  </si>
  <si>
    <t>19/ 2219</t>
  </si>
  <si>
    <t>21/ 2221</t>
  </si>
  <si>
    <t>76/ 3238</t>
  </si>
  <si>
    <t>81/ 3428</t>
  </si>
  <si>
    <t>84/ 3564</t>
  </si>
  <si>
    <t>86/ 3586</t>
  </si>
  <si>
    <t>89/ 3628</t>
  </si>
  <si>
    <t>90/ 3630</t>
  </si>
  <si>
    <t>93/ 3745</t>
  </si>
  <si>
    <t>94/ 3746</t>
  </si>
  <si>
    <t>96/ 3755</t>
  </si>
  <si>
    <t>97/ 3756</t>
  </si>
  <si>
    <t>98/ 3757</t>
  </si>
  <si>
    <t>not recorded</t>
  </si>
  <si>
    <t>Body mass (for calculations for Fig 8D and S9B-C)</t>
  </si>
  <si>
    <t>Body mass</t>
  </si>
  <si>
    <t>gWAT</t>
  </si>
  <si>
    <t>iWAT</t>
  </si>
  <si>
    <t>mWAT</t>
  </si>
  <si>
    <t>pWAT</t>
  </si>
  <si>
    <t>pcWAT</t>
  </si>
  <si>
    <t>BAT</t>
  </si>
  <si>
    <t>Liver</t>
  </si>
  <si>
    <t>Pancreas</t>
  </si>
  <si>
    <t>Kidney (x2)</t>
  </si>
  <si>
    <t>Gastroc</t>
  </si>
  <si>
    <t>Heart</t>
  </si>
  <si>
    <t>Spleen</t>
  </si>
  <si>
    <t>Thymus</t>
  </si>
  <si>
    <t>Adrenal Glands (x2)</t>
  </si>
  <si>
    <t>Figure 8-figure supplement 1A: Tissue masses (g)</t>
  </si>
  <si>
    <t>Figure 8-figure supplement 1B: Tissue masses (g)</t>
  </si>
  <si>
    <t>Figure 8-figure supplement 1C: Tissue masses (% body mass)</t>
  </si>
  <si>
    <t>Figure 8-figure supplement 1A-C: tissue masses (absolute and % body mass) for aged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</si>
</sst>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15" xfId="0" applyNumberFormat="1" applyBorder="1"/>
    <xf numFmtId="49" fontId="2" fillId="0" borderId="4" xfId="0" applyNumberFormat="1" applyFont="1" applyBorder="1" applyAlignment="1">
      <alignment horizontal="center" wrapText="1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3" xfId="0" applyNumberFormat="1" applyBorder="1"/>
    <xf numFmtId="164" fontId="0" fillId="0" borderId="10" xfId="0" applyNumberFormat="1" applyBorder="1"/>
    <xf numFmtId="164" fontId="0" fillId="0" borderId="0" xfId="0" applyNumberFormat="1"/>
    <xf numFmtId="164" fontId="0" fillId="0" borderId="11" xfId="0" applyNumberFormat="1" applyBorder="1"/>
    <xf numFmtId="164" fontId="0" fillId="0" borderId="4" xfId="0" applyNumberFormat="1" applyBorder="1"/>
    <xf numFmtId="49" fontId="2" fillId="0" borderId="7" xfId="0" applyNumberFormat="1" applyFont="1" applyBorder="1" applyAlignment="1">
      <alignment horizontal="center" wrapText="1"/>
    </xf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49" fontId="2" fillId="0" borderId="3" xfId="0" applyNumberFormat="1" applyFont="1" applyBorder="1" applyAlignment="1">
      <alignment horizontal="center" wrapText="1"/>
    </xf>
    <xf numFmtId="1" fontId="2" fillId="0" borderId="3" xfId="0" applyNumberFormat="1" applyFont="1" applyBorder="1" applyAlignment="1">
      <alignment horizontal="center" wrapText="1"/>
    </xf>
    <xf numFmtId="1" fontId="2" fillId="0" borderId="4" xfId="0" applyNumberFormat="1" applyFont="1" applyBorder="1" applyAlignment="1">
      <alignment horizont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BC690-C118-554F-A907-32D2775CE586}">
  <dimension ref="A1:AX27"/>
  <sheetViews>
    <sheetView tabSelected="1" workbookViewId="0"/>
  </sheetViews>
  <sheetFormatPr baseColWidth="10" defaultRowHeight="16" x14ac:dyDescent="0.2"/>
  <cols>
    <col min="1" max="1" width="32" customWidth="1"/>
    <col min="2" max="2" width="13.5" customWidth="1"/>
  </cols>
  <sheetData>
    <row r="1" spans="1:50" x14ac:dyDescent="0.2">
      <c r="A1" s="1" t="s">
        <v>74</v>
      </c>
    </row>
    <row r="3" spans="1:50" x14ac:dyDescent="0.2">
      <c r="B3" t="s">
        <v>0</v>
      </c>
      <c r="C3" s="2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4" t="s">
        <v>1</v>
      </c>
      <c r="L3" s="3" t="s">
        <v>1</v>
      </c>
      <c r="M3" s="2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4" t="s">
        <v>2</v>
      </c>
      <c r="W3" s="2" t="s">
        <v>3</v>
      </c>
      <c r="X3" s="3" t="s">
        <v>3</v>
      </c>
      <c r="Y3" s="3" t="s">
        <v>3</v>
      </c>
      <c r="Z3" s="3" t="s">
        <v>3</v>
      </c>
      <c r="AA3" s="3" t="s">
        <v>3</v>
      </c>
      <c r="AB3" s="3" t="s">
        <v>3</v>
      </c>
      <c r="AC3" s="3" t="s">
        <v>3</v>
      </c>
      <c r="AD3" s="3" t="s">
        <v>3</v>
      </c>
      <c r="AE3" s="3" t="s">
        <v>3</v>
      </c>
      <c r="AF3" s="3" t="s">
        <v>3</v>
      </c>
      <c r="AG3" s="3" t="s">
        <v>3</v>
      </c>
      <c r="AH3" s="3" t="s">
        <v>3</v>
      </c>
      <c r="AI3" s="4" t="s">
        <v>3</v>
      </c>
      <c r="AJ3" s="4" t="s">
        <v>3</v>
      </c>
      <c r="AK3" s="2" t="s">
        <v>4</v>
      </c>
      <c r="AL3" s="3" t="s">
        <v>4</v>
      </c>
      <c r="AM3" s="3" t="s">
        <v>4</v>
      </c>
      <c r="AN3" s="3" t="s">
        <v>4</v>
      </c>
      <c r="AO3" s="3" t="s">
        <v>4</v>
      </c>
      <c r="AP3" s="3" t="s">
        <v>4</v>
      </c>
      <c r="AQ3" s="3" t="s">
        <v>4</v>
      </c>
      <c r="AR3" s="3" t="s">
        <v>4</v>
      </c>
      <c r="AS3" s="3" t="s">
        <v>4</v>
      </c>
      <c r="AT3" s="3" t="s">
        <v>4</v>
      </c>
      <c r="AU3" s="3" t="s">
        <v>4</v>
      </c>
      <c r="AV3" s="3" t="s">
        <v>4</v>
      </c>
      <c r="AW3" s="3" t="s">
        <v>4</v>
      </c>
      <c r="AX3" s="4" t="s">
        <v>4</v>
      </c>
    </row>
    <row r="4" spans="1:50" x14ac:dyDescent="0.2">
      <c r="A4" s="1" t="s">
        <v>5</v>
      </c>
      <c r="B4" s="5" t="s">
        <v>6</v>
      </c>
      <c r="C4" s="6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8" t="s">
        <v>15</v>
      </c>
      <c r="L4" s="8" t="s">
        <v>16</v>
      </c>
      <c r="M4" s="6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8" t="s">
        <v>26</v>
      </c>
      <c r="W4" s="6" t="s">
        <v>27</v>
      </c>
      <c r="X4" s="7" t="s">
        <v>28</v>
      </c>
      <c r="Y4" s="7" t="s">
        <v>29</v>
      </c>
      <c r="Z4" s="7" t="s">
        <v>30</v>
      </c>
      <c r="AA4" s="7" t="s">
        <v>31</v>
      </c>
      <c r="AB4" s="7" t="s">
        <v>32</v>
      </c>
      <c r="AC4" s="7" t="s">
        <v>33</v>
      </c>
      <c r="AD4" s="7" t="s">
        <v>34</v>
      </c>
      <c r="AE4" s="7" t="s">
        <v>35</v>
      </c>
      <c r="AF4" s="7" t="s">
        <v>36</v>
      </c>
      <c r="AG4" s="7" t="s">
        <v>37</v>
      </c>
      <c r="AH4" s="7" t="s">
        <v>38</v>
      </c>
      <c r="AI4" s="8" t="s">
        <v>39</v>
      </c>
      <c r="AJ4" s="9" t="s">
        <v>16</v>
      </c>
      <c r="AK4" s="6" t="s">
        <v>40</v>
      </c>
      <c r="AL4" s="7" t="s">
        <v>41</v>
      </c>
      <c r="AM4" s="7" t="s">
        <v>42</v>
      </c>
      <c r="AN4" s="7" t="s">
        <v>43</v>
      </c>
      <c r="AO4" s="7" t="s">
        <v>44</v>
      </c>
      <c r="AP4" s="7" t="s">
        <v>45</v>
      </c>
      <c r="AQ4" s="7" t="s">
        <v>46</v>
      </c>
      <c r="AR4" s="7" t="s">
        <v>47</v>
      </c>
      <c r="AS4" s="7" t="s">
        <v>48</v>
      </c>
      <c r="AT4" s="7" t="s">
        <v>49</v>
      </c>
      <c r="AU4" s="7" t="s">
        <v>50</v>
      </c>
      <c r="AV4" s="7" t="s">
        <v>51</v>
      </c>
      <c r="AW4" s="7" t="s">
        <v>52</v>
      </c>
      <c r="AX4" s="8" t="s">
        <v>53</v>
      </c>
    </row>
    <row r="5" spans="1:50" x14ac:dyDescent="0.2">
      <c r="A5" s="11" t="s">
        <v>55</v>
      </c>
      <c r="B5" s="12" t="s">
        <v>56</v>
      </c>
      <c r="C5" s="11">
        <v>37.299999999999997</v>
      </c>
      <c r="D5" s="13">
        <v>36.4</v>
      </c>
      <c r="E5" s="13">
        <v>42.4</v>
      </c>
      <c r="F5" s="13">
        <v>41.4</v>
      </c>
      <c r="G5" s="13">
        <v>36.1</v>
      </c>
      <c r="H5" s="13">
        <v>41</v>
      </c>
      <c r="I5" s="13">
        <v>30.8</v>
      </c>
      <c r="J5" s="13">
        <v>41.8</v>
      </c>
      <c r="K5" s="13">
        <v>39.4</v>
      </c>
      <c r="L5" s="14">
        <f>AVERAGE(C5:K5)</f>
        <v>38.511111111111106</v>
      </c>
      <c r="M5" s="13">
        <v>24.4</v>
      </c>
      <c r="N5" s="13">
        <v>37.799999999999997</v>
      </c>
      <c r="O5" s="13">
        <v>38.299999999999997</v>
      </c>
      <c r="P5" s="13">
        <v>28.3</v>
      </c>
      <c r="Q5" s="13">
        <v>27.1</v>
      </c>
      <c r="R5" s="13">
        <v>37</v>
      </c>
      <c r="S5" s="13">
        <v>25.9</v>
      </c>
      <c r="T5" s="13">
        <v>25.6</v>
      </c>
      <c r="U5" s="13">
        <v>32.5</v>
      </c>
      <c r="V5" s="12">
        <v>28</v>
      </c>
      <c r="W5" s="11">
        <v>38.6</v>
      </c>
      <c r="X5" s="13">
        <v>39.6</v>
      </c>
      <c r="Y5" s="13">
        <v>28.4</v>
      </c>
      <c r="Z5" s="13" t="s">
        <v>54</v>
      </c>
      <c r="AA5" s="13">
        <v>37.700000000000003</v>
      </c>
      <c r="AB5" s="13">
        <v>27.87</v>
      </c>
      <c r="AC5" s="13">
        <v>29.72</v>
      </c>
      <c r="AD5" s="13">
        <v>30.31</v>
      </c>
      <c r="AE5" s="13">
        <v>26.85</v>
      </c>
      <c r="AF5" s="13">
        <v>34.4</v>
      </c>
      <c r="AG5" s="13">
        <v>26</v>
      </c>
      <c r="AH5" s="13">
        <v>23.2</v>
      </c>
      <c r="AI5" s="12">
        <v>27.9</v>
      </c>
      <c r="AJ5" s="14">
        <f>AVERAGE(W5:AI5)</f>
        <v>30.879166666666663</v>
      </c>
      <c r="AK5" s="11">
        <v>30.3</v>
      </c>
      <c r="AL5" s="13">
        <v>21.1</v>
      </c>
      <c r="AM5" s="13">
        <v>21.3</v>
      </c>
      <c r="AN5" s="13">
        <v>22.3</v>
      </c>
      <c r="AO5" s="13">
        <v>22.1</v>
      </c>
      <c r="AP5" s="13">
        <v>22.76</v>
      </c>
      <c r="AQ5" s="13">
        <v>21.8</v>
      </c>
      <c r="AR5" s="13">
        <v>21.65</v>
      </c>
      <c r="AS5" s="13">
        <v>22.7</v>
      </c>
      <c r="AT5" s="13">
        <v>26</v>
      </c>
      <c r="AU5" s="13">
        <v>25.9</v>
      </c>
      <c r="AV5" s="13">
        <v>24.1</v>
      </c>
      <c r="AW5" s="13">
        <v>22.1</v>
      </c>
      <c r="AX5" s="12">
        <v>25.2</v>
      </c>
    </row>
    <row r="6" spans="1:50" x14ac:dyDescent="0.2">
      <c r="A6" s="2" t="s">
        <v>71</v>
      </c>
      <c r="B6" s="29" t="s">
        <v>57</v>
      </c>
      <c r="C6" s="2">
        <v>1.2689999999999999</v>
      </c>
      <c r="D6" s="3">
        <v>1.331</v>
      </c>
      <c r="E6" s="3">
        <v>1.835</v>
      </c>
      <c r="F6" s="3">
        <v>2.35</v>
      </c>
      <c r="G6" s="3">
        <v>0.86299999999999999</v>
      </c>
      <c r="H6" s="3">
        <v>2.3660000000000001</v>
      </c>
      <c r="I6" s="3">
        <v>0.25900000000000001</v>
      </c>
      <c r="J6" s="3">
        <v>2.1850000000000001</v>
      </c>
      <c r="K6" s="3">
        <v>1.345</v>
      </c>
      <c r="L6" s="18">
        <f t="shared" ref="L6:L27" si="0">AVERAGE(C6:K6)</f>
        <v>1.5336666666666667</v>
      </c>
      <c r="M6" s="3">
        <v>0.104</v>
      </c>
      <c r="N6" s="3">
        <v>1.04</v>
      </c>
      <c r="O6" s="3">
        <v>1.3260000000000001</v>
      </c>
      <c r="P6" s="3">
        <v>0.59799999999999998</v>
      </c>
      <c r="Q6" s="3" t="s">
        <v>54</v>
      </c>
      <c r="R6" s="3">
        <v>0.315</v>
      </c>
      <c r="S6" s="3">
        <v>0.27100000000000002</v>
      </c>
      <c r="T6" s="3">
        <v>0.42</v>
      </c>
      <c r="U6" s="3">
        <v>0.67700000000000005</v>
      </c>
      <c r="V6" s="4">
        <v>0.32300000000000001</v>
      </c>
      <c r="W6" s="2">
        <v>1.0069999999999999</v>
      </c>
      <c r="X6" s="3">
        <v>1.121</v>
      </c>
      <c r="Y6" s="3">
        <v>1.6859999999999999</v>
      </c>
      <c r="Z6" s="3" t="s">
        <v>54</v>
      </c>
      <c r="AA6" s="3">
        <v>1.6379999999999999</v>
      </c>
      <c r="AB6" s="3">
        <v>0.84499999999999997</v>
      </c>
      <c r="AC6" s="3">
        <v>1.167</v>
      </c>
      <c r="AD6" s="3">
        <v>1.167</v>
      </c>
      <c r="AE6" s="3">
        <v>0.45900000000000002</v>
      </c>
      <c r="AF6" s="3">
        <v>1.304</v>
      </c>
      <c r="AG6" s="3" t="s">
        <v>54</v>
      </c>
      <c r="AH6" s="3">
        <v>0.184</v>
      </c>
      <c r="AI6" s="4">
        <v>0.46500000000000002</v>
      </c>
      <c r="AJ6" s="18">
        <f t="shared" ref="AJ6:AJ27" si="1">AVERAGE(W6:AI6)</f>
        <v>1.0039090909090909</v>
      </c>
      <c r="AK6" s="2" t="s">
        <v>54</v>
      </c>
      <c r="AL6" s="3">
        <v>0.20599999999999999</v>
      </c>
      <c r="AM6" s="3">
        <v>0.126</v>
      </c>
      <c r="AN6" s="3">
        <v>0.26300000000000001</v>
      </c>
      <c r="AO6" s="3">
        <v>3.6999999999999998E-2</v>
      </c>
      <c r="AP6" s="3">
        <v>0.41499999999999998</v>
      </c>
      <c r="AQ6" s="3">
        <v>0.27300000000000002</v>
      </c>
      <c r="AR6" s="3">
        <v>0.216</v>
      </c>
      <c r="AS6" s="3">
        <v>0.41499999999999998</v>
      </c>
      <c r="AT6" s="3" t="s">
        <v>54</v>
      </c>
      <c r="AU6" s="3">
        <v>0.505</v>
      </c>
      <c r="AV6" s="3">
        <v>0.36</v>
      </c>
      <c r="AW6" s="3">
        <v>0.11700000000000001</v>
      </c>
      <c r="AX6" s="4">
        <v>0.33900000000000002</v>
      </c>
    </row>
    <row r="7" spans="1:50" x14ac:dyDescent="0.2">
      <c r="A7" s="10" t="s">
        <v>71</v>
      </c>
      <c r="B7" s="15" t="s">
        <v>58</v>
      </c>
      <c r="C7" s="10">
        <v>0.42699999999999999</v>
      </c>
      <c r="D7">
        <v>1.6890000000000001</v>
      </c>
      <c r="E7">
        <v>1.7929999999999999</v>
      </c>
      <c r="F7">
        <v>1.3660000000000001</v>
      </c>
      <c r="G7">
        <v>0.51500000000000001</v>
      </c>
      <c r="H7">
        <v>1.3069999999999999</v>
      </c>
      <c r="I7">
        <v>0.23300000000000001</v>
      </c>
      <c r="J7">
        <v>1.798</v>
      </c>
      <c r="K7">
        <v>0.746</v>
      </c>
      <c r="L7" s="22">
        <f t="shared" si="0"/>
        <v>1.0971111111111111</v>
      </c>
      <c r="M7">
        <v>0.109</v>
      </c>
      <c r="N7">
        <v>1.1140000000000001</v>
      </c>
      <c r="O7">
        <v>1.2330000000000001</v>
      </c>
      <c r="P7">
        <v>0.31</v>
      </c>
      <c r="Q7">
        <v>0.29499999999999998</v>
      </c>
      <c r="R7">
        <v>0.93400000000000005</v>
      </c>
      <c r="S7">
        <v>0.28799999999999998</v>
      </c>
      <c r="T7">
        <v>0.26300000000000001</v>
      </c>
      <c r="U7">
        <v>0.48699999999999999</v>
      </c>
      <c r="V7" s="5">
        <v>0.224</v>
      </c>
      <c r="W7" s="10">
        <v>1.077</v>
      </c>
      <c r="X7">
        <v>0.997</v>
      </c>
      <c r="Y7">
        <v>1.4039999999999999</v>
      </c>
      <c r="Z7" t="s">
        <v>54</v>
      </c>
      <c r="AA7">
        <v>1.3009999999999999</v>
      </c>
      <c r="AB7">
        <v>0.56499999999999995</v>
      </c>
      <c r="AC7">
        <v>0.81599999999999995</v>
      </c>
      <c r="AD7">
        <v>0.77800000000000002</v>
      </c>
      <c r="AE7">
        <v>0.40600000000000003</v>
      </c>
      <c r="AF7">
        <v>0.65300000000000002</v>
      </c>
      <c r="AG7">
        <v>0.32400000000000001</v>
      </c>
      <c r="AH7">
        <v>0.22800000000000001</v>
      </c>
      <c r="AI7" s="5">
        <v>0.39300000000000002</v>
      </c>
      <c r="AJ7" s="22">
        <f t="shared" si="1"/>
        <v>0.74516666666666653</v>
      </c>
      <c r="AK7" s="10" t="s">
        <v>54</v>
      </c>
      <c r="AL7">
        <v>0.25600000000000001</v>
      </c>
      <c r="AM7">
        <v>0.20499999999999999</v>
      </c>
      <c r="AN7">
        <v>0.217</v>
      </c>
      <c r="AO7">
        <v>0.22800000000000001</v>
      </c>
      <c r="AP7">
        <v>0.34200000000000003</v>
      </c>
      <c r="AQ7">
        <v>0.25</v>
      </c>
      <c r="AR7">
        <v>0.28399999999999997</v>
      </c>
      <c r="AS7">
        <v>0.40400000000000003</v>
      </c>
      <c r="AT7">
        <v>0.28999999999999998</v>
      </c>
      <c r="AU7">
        <v>0.40400000000000003</v>
      </c>
      <c r="AV7">
        <v>0.47299999999999998</v>
      </c>
      <c r="AW7">
        <v>0.36</v>
      </c>
      <c r="AX7" s="5">
        <v>0.32500000000000001</v>
      </c>
    </row>
    <row r="8" spans="1:50" x14ac:dyDescent="0.2">
      <c r="A8" s="10" t="s">
        <v>71</v>
      </c>
      <c r="B8" s="15" t="s">
        <v>59</v>
      </c>
      <c r="C8" s="10">
        <v>0.23</v>
      </c>
      <c r="D8">
        <v>0.41299999999999998</v>
      </c>
      <c r="E8">
        <v>0.33300000000000002</v>
      </c>
      <c r="F8">
        <v>0.45500000000000002</v>
      </c>
      <c r="G8">
        <v>8.7999999999999995E-2</v>
      </c>
      <c r="H8">
        <v>0.37</v>
      </c>
      <c r="I8">
        <v>7.3999999999999996E-2</v>
      </c>
      <c r="J8">
        <v>0.34399999999999997</v>
      </c>
      <c r="K8">
        <v>0.32800000000000001</v>
      </c>
      <c r="L8" s="22">
        <f t="shared" si="0"/>
        <v>0.2927777777777778</v>
      </c>
      <c r="M8">
        <v>3.9E-2</v>
      </c>
      <c r="N8">
        <v>0.23599999999999999</v>
      </c>
      <c r="O8">
        <v>0.79900000000000004</v>
      </c>
      <c r="P8">
        <v>0.19900000000000001</v>
      </c>
      <c r="Q8">
        <v>0.123</v>
      </c>
      <c r="R8">
        <v>0.25</v>
      </c>
      <c r="S8" t="s">
        <v>54</v>
      </c>
      <c r="T8">
        <v>0.18099999999999999</v>
      </c>
      <c r="U8">
        <v>0.17</v>
      </c>
      <c r="V8" s="5">
        <v>0.16700000000000001</v>
      </c>
      <c r="W8" s="10">
        <v>0.56399999999999995</v>
      </c>
      <c r="X8">
        <v>0.27600000000000002</v>
      </c>
      <c r="Y8">
        <v>0.55200000000000005</v>
      </c>
      <c r="Z8" t="s">
        <v>54</v>
      </c>
      <c r="AA8">
        <v>0.43</v>
      </c>
      <c r="AB8">
        <v>0.34699999999999998</v>
      </c>
      <c r="AC8">
        <v>0.26900000000000002</v>
      </c>
      <c r="AD8">
        <v>0.27700000000000002</v>
      </c>
      <c r="AE8">
        <v>0.14699999999999999</v>
      </c>
      <c r="AF8">
        <v>0.20300000000000001</v>
      </c>
      <c r="AG8">
        <v>8.5999999999999993E-2</v>
      </c>
      <c r="AH8">
        <v>0.24399999999999999</v>
      </c>
      <c r="AI8" s="5">
        <v>0.25</v>
      </c>
      <c r="AJ8" s="22">
        <f t="shared" si="1"/>
        <v>0.30374999999999996</v>
      </c>
      <c r="AK8" s="10">
        <v>0.26500000000000001</v>
      </c>
      <c r="AL8">
        <v>7.9000000000000001E-2</v>
      </c>
      <c r="AM8">
        <v>0.129</v>
      </c>
      <c r="AN8">
        <v>0.25900000000000001</v>
      </c>
      <c r="AO8">
        <v>0.123</v>
      </c>
      <c r="AP8">
        <v>0.129</v>
      </c>
      <c r="AQ8">
        <v>0.114</v>
      </c>
      <c r="AR8">
        <v>0.115</v>
      </c>
      <c r="AS8">
        <v>0.191</v>
      </c>
      <c r="AT8">
        <v>5.5E-2</v>
      </c>
      <c r="AU8">
        <v>0.22700000000000001</v>
      </c>
      <c r="AV8">
        <v>0.157</v>
      </c>
      <c r="AW8">
        <v>0.13700000000000001</v>
      </c>
      <c r="AX8" s="5">
        <v>5.1999999999999998E-2</v>
      </c>
    </row>
    <row r="9" spans="1:50" x14ac:dyDescent="0.2">
      <c r="A9" s="10" t="s">
        <v>71</v>
      </c>
      <c r="B9" s="15" t="s">
        <v>60</v>
      </c>
      <c r="C9" s="10">
        <v>0.59799999999999998</v>
      </c>
      <c r="D9">
        <v>0.34200000000000003</v>
      </c>
      <c r="E9">
        <v>0.67500000000000004</v>
      </c>
      <c r="F9">
        <v>0.52600000000000002</v>
      </c>
      <c r="G9">
        <v>0.183</v>
      </c>
      <c r="H9">
        <v>0.55500000000000005</v>
      </c>
      <c r="I9">
        <v>9.8000000000000004E-2</v>
      </c>
      <c r="J9">
        <v>0.55500000000000005</v>
      </c>
      <c r="K9">
        <v>0.54400000000000004</v>
      </c>
      <c r="L9" s="22">
        <f t="shared" si="0"/>
        <v>0.45288888888888895</v>
      </c>
      <c r="M9">
        <v>4.8000000000000001E-2</v>
      </c>
      <c r="N9">
        <v>0.38300000000000001</v>
      </c>
      <c r="O9">
        <v>0.46700000000000003</v>
      </c>
      <c r="P9">
        <v>0.123</v>
      </c>
      <c r="Q9">
        <v>8.5999999999999993E-2</v>
      </c>
      <c r="R9">
        <v>0.42499999999999999</v>
      </c>
      <c r="S9">
        <v>0.105</v>
      </c>
      <c r="T9">
        <v>0.08</v>
      </c>
      <c r="U9">
        <v>0.27100000000000002</v>
      </c>
      <c r="V9" s="5">
        <v>9.0999999999999998E-2</v>
      </c>
      <c r="W9" s="10">
        <v>0.55300000000000005</v>
      </c>
      <c r="X9" t="s">
        <v>54</v>
      </c>
      <c r="Y9">
        <v>0.58199999999999996</v>
      </c>
      <c r="Z9" t="s">
        <v>54</v>
      </c>
      <c r="AA9">
        <v>0.86399999999999999</v>
      </c>
      <c r="AB9">
        <v>0.28100000000000003</v>
      </c>
      <c r="AC9">
        <v>0.52</v>
      </c>
      <c r="AD9">
        <v>0.47099999999999997</v>
      </c>
      <c r="AE9">
        <v>0.19</v>
      </c>
      <c r="AF9">
        <v>0.59699999999999998</v>
      </c>
      <c r="AG9">
        <v>0.129</v>
      </c>
      <c r="AH9">
        <v>0.128</v>
      </c>
      <c r="AI9" s="5">
        <v>0.36499999999999999</v>
      </c>
      <c r="AJ9" s="22">
        <f t="shared" si="1"/>
        <v>0.42545454545454542</v>
      </c>
      <c r="AK9" s="10">
        <v>0.48499999999999999</v>
      </c>
      <c r="AL9">
        <v>0.13900000000000001</v>
      </c>
      <c r="AM9">
        <v>8.6999999999999994E-2</v>
      </c>
      <c r="AN9">
        <v>0.14299999999999999</v>
      </c>
      <c r="AO9">
        <v>0.104</v>
      </c>
      <c r="AP9">
        <v>0.182</v>
      </c>
      <c r="AQ9">
        <v>0.13</v>
      </c>
      <c r="AR9">
        <v>7.1999999999999995E-2</v>
      </c>
      <c r="AS9">
        <v>0.14799999999999999</v>
      </c>
      <c r="AT9">
        <v>0.14499999999999999</v>
      </c>
      <c r="AU9">
        <v>0.214</v>
      </c>
      <c r="AV9">
        <v>0.224</v>
      </c>
      <c r="AW9">
        <v>0.11799999999999999</v>
      </c>
      <c r="AX9" s="5">
        <v>0.13</v>
      </c>
    </row>
    <row r="10" spans="1:50" x14ac:dyDescent="0.2">
      <c r="A10" s="10" t="s">
        <v>71</v>
      </c>
      <c r="B10" s="15" t="s">
        <v>61</v>
      </c>
      <c r="C10" s="10">
        <v>0.02</v>
      </c>
      <c r="D10" t="s">
        <v>54</v>
      </c>
      <c r="E10" t="s">
        <v>54</v>
      </c>
      <c r="F10">
        <v>2.8000000000000001E-2</v>
      </c>
      <c r="G10">
        <v>1.4E-2</v>
      </c>
      <c r="H10">
        <v>2.1000000000000001E-2</v>
      </c>
      <c r="I10">
        <v>5.0000000000000001E-3</v>
      </c>
      <c r="J10">
        <v>0.06</v>
      </c>
      <c r="K10">
        <v>4.7E-2</v>
      </c>
      <c r="L10" s="22">
        <f t="shared" si="0"/>
        <v>2.7857142857142858E-2</v>
      </c>
      <c r="M10">
        <v>8.0000000000000002E-3</v>
      </c>
      <c r="N10">
        <v>6.6000000000000003E-2</v>
      </c>
      <c r="O10">
        <v>1.7999999999999999E-2</v>
      </c>
      <c r="P10">
        <v>2.4E-2</v>
      </c>
      <c r="Q10">
        <v>1.4E-2</v>
      </c>
      <c r="R10">
        <v>3.7999999999999999E-2</v>
      </c>
      <c r="S10">
        <v>8.9999999999999993E-3</v>
      </c>
      <c r="T10">
        <v>8.9999999999999993E-3</v>
      </c>
      <c r="U10">
        <v>2.7E-2</v>
      </c>
      <c r="V10" s="5">
        <v>8.0000000000000002E-3</v>
      </c>
      <c r="W10" s="10">
        <v>6.8000000000000005E-2</v>
      </c>
      <c r="X10">
        <v>4.9000000000000002E-2</v>
      </c>
      <c r="Y10">
        <v>6.2E-2</v>
      </c>
      <c r="Z10" t="s">
        <v>54</v>
      </c>
      <c r="AA10">
        <v>0.127</v>
      </c>
      <c r="AB10">
        <v>1.4999999999999999E-2</v>
      </c>
      <c r="AC10">
        <v>3.9E-2</v>
      </c>
      <c r="AD10">
        <v>5.3999999999999999E-2</v>
      </c>
      <c r="AE10">
        <v>3.7999999999999999E-2</v>
      </c>
      <c r="AF10">
        <v>4.5999999999999999E-2</v>
      </c>
      <c r="AG10">
        <v>1.6E-2</v>
      </c>
      <c r="AH10">
        <v>1.2E-2</v>
      </c>
      <c r="AI10" s="5">
        <v>3.5999999999999997E-2</v>
      </c>
      <c r="AJ10" s="22">
        <f t="shared" si="1"/>
        <v>4.6833333333333331E-2</v>
      </c>
      <c r="AK10" s="10">
        <v>6.5000000000000002E-2</v>
      </c>
      <c r="AL10">
        <v>3.2000000000000001E-2</v>
      </c>
      <c r="AM10">
        <v>1.2E-2</v>
      </c>
      <c r="AN10">
        <v>1.9E-2</v>
      </c>
      <c r="AO10">
        <v>1.9E-2</v>
      </c>
      <c r="AP10">
        <v>0.02</v>
      </c>
      <c r="AQ10">
        <v>8.9999999999999993E-3</v>
      </c>
      <c r="AR10">
        <v>2.8000000000000001E-2</v>
      </c>
      <c r="AS10" t="s">
        <v>54</v>
      </c>
      <c r="AT10" t="s">
        <v>54</v>
      </c>
      <c r="AU10">
        <v>1.2E-2</v>
      </c>
      <c r="AV10">
        <v>3.4000000000000002E-2</v>
      </c>
      <c r="AW10">
        <v>1.9E-2</v>
      </c>
      <c r="AX10" s="5">
        <v>1.4999999999999999E-2</v>
      </c>
    </row>
    <row r="11" spans="1:50" x14ac:dyDescent="0.2">
      <c r="A11" s="6" t="s">
        <v>71</v>
      </c>
      <c r="B11" s="24" t="s">
        <v>62</v>
      </c>
      <c r="C11" s="6">
        <v>0.15</v>
      </c>
      <c r="D11" s="7">
        <v>0.246</v>
      </c>
      <c r="E11" s="7">
        <v>0.16500000000000001</v>
      </c>
      <c r="F11" s="7">
        <v>0.13</v>
      </c>
      <c r="G11" s="7">
        <v>0.12</v>
      </c>
      <c r="H11" s="7">
        <v>0.14599999999999999</v>
      </c>
      <c r="I11" s="7">
        <v>0.111</v>
      </c>
      <c r="J11" s="7">
        <v>0.129</v>
      </c>
      <c r="K11" s="7">
        <v>0.113</v>
      </c>
      <c r="L11" s="27">
        <f t="shared" si="0"/>
        <v>0.14555555555555555</v>
      </c>
      <c r="M11" s="7">
        <v>5.0999999999999997E-2</v>
      </c>
      <c r="N11" s="7">
        <v>0.16200000000000001</v>
      </c>
      <c r="O11" s="7">
        <v>0.16800000000000001</v>
      </c>
      <c r="P11" s="7">
        <v>8.5000000000000006E-2</v>
      </c>
      <c r="Q11" s="7">
        <v>7.0000000000000007E-2</v>
      </c>
      <c r="R11" s="7">
        <v>0.114</v>
      </c>
      <c r="S11" s="7">
        <v>7.9000000000000001E-2</v>
      </c>
      <c r="T11" s="7">
        <v>0.107</v>
      </c>
      <c r="U11" s="7">
        <v>0.10299999999999999</v>
      </c>
      <c r="V11" s="8">
        <v>7.1999999999999995E-2</v>
      </c>
      <c r="W11" s="6">
        <v>0.114</v>
      </c>
      <c r="X11" s="7">
        <v>0.109</v>
      </c>
      <c r="Y11" s="7">
        <v>0.16600000000000001</v>
      </c>
      <c r="Z11" s="7" t="s">
        <v>54</v>
      </c>
      <c r="AA11" s="7">
        <v>0.14699999999999999</v>
      </c>
      <c r="AB11" s="7">
        <v>9.9000000000000005E-2</v>
      </c>
      <c r="AC11" s="7">
        <v>0.13400000000000001</v>
      </c>
      <c r="AD11" s="7">
        <v>0.14899999999999999</v>
      </c>
      <c r="AE11" s="7">
        <v>9.9000000000000005E-2</v>
      </c>
      <c r="AF11" s="7">
        <v>0.109</v>
      </c>
      <c r="AG11" s="7">
        <v>6.7000000000000004E-2</v>
      </c>
      <c r="AH11" s="7">
        <v>7.0999999999999994E-2</v>
      </c>
      <c r="AI11" s="8">
        <v>5.8999999999999997E-2</v>
      </c>
      <c r="AJ11" s="27">
        <f t="shared" si="1"/>
        <v>0.11025</v>
      </c>
      <c r="AK11" s="6">
        <v>0.11899999999999999</v>
      </c>
      <c r="AL11" s="7">
        <v>4.9000000000000002E-2</v>
      </c>
      <c r="AM11" s="7">
        <v>7.3999999999999996E-2</v>
      </c>
      <c r="AN11" s="7">
        <v>0.26900000000000002</v>
      </c>
      <c r="AO11" s="7">
        <v>6.8000000000000005E-2</v>
      </c>
      <c r="AP11" s="7">
        <v>7.0999999999999994E-2</v>
      </c>
      <c r="AQ11" s="7">
        <v>8.1000000000000003E-2</v>
      </c>
      <c r="AR11" s="7">
        <v>8.4000000000000005E-2</v>
      </c>
      <c r="AS11" s="7">
        <v>8.6999999999999994E-2</v>
      </c>
      <c r="AT11" s="7">
        <v>5.8999999999999997E-2</v>
      </c>
      <c r="AU11" s="7">
        <v>6.3E-2</v>
      </c>
      <c r="AV11" s="7">
        <v>7.0999999999999994E-2</v>
      </c>
      <c r="AW11" s="7">
        <v>6.2E-2</v>
      </c>
      <c r="AX11" s="8">
        <v>6.9000000000000006E-2</v>
      </c>
    </row>
    <row r="12" spans="1:50" x14ac:dyDescent="0.2">
      <c r="A12" s="2" t="s">
        <v>72</v>
      </c>
      <c r="B12" s="30" t="s">
        <v>63</v>
      </c>
      <c r="C12" s="2">
        <v>1.6240000000000001</v>
      </c>
      <c r="D12" s="3">
        <v>1.4770000000000001</v>
      </c>
      <c r="E12" s="3">
        <v>1.629</v>
      </c>
      <c r="F12" s="3">
        <v>1.6870000000000001</v>
      </c>
      <c r="G12" s="3">
        <v>1.4770000000000001</v>
      </c>
      <c r="H12" s="3">
        <v>1.7589999999999999</v>
      </c>
      <c r="I12" s="3" t="s">
        <v>54</v>
      </c>
      <c r="J12" s="3">
        <v>1.4510000000000001</v>
      </c>
      <c r="K12" s="3">
        <v>1.526</v>
      </c>
      <c r="L12" s="18">
        <f t="shared" si="0"/>
        <v>1.5787500000000001</v>
      </c>
      <c r="M12" s="3">
        <v>0.97299999999999998</v>
      </c>
      <c r="N12" s="3">
        <v>1.1100000000000001</v>
      </c>
      <c r="O12" s="3">
        <v>1.202</v>
      </c>
      <c r="P12" s="3">
        <v>0.60099999999999998</v>
      </c>
      <c r="Q12" s="3">
        <v>0.874</v>
      </c>
      <c r="R12" s="3">
        <v>1.079</v>
      </c>
      <c r="S12" s="3">
        <v>0.875</v>
      </c>
      <c r="T12" s="3">
        <v>0.59499999999999997</v>
      </c>
      <c r="U12" s="3">
        <v>1.0660000000000001</v>
      </c>
      <c r="V12" s="4">
        <v>0.84699999999999998</v>
      </c>
      <c r="W12" s="2">
        <v>1.9810000000000001</v>
      </c>
      <c r="X12" s="3">
        <v>1.704</v>
      </c>
      <c r="Y12" s="3">
        <v>2.5680000000000001</v>
      </c>
      <c r="Z12" s="3" t="s">
        <v>54</v>
      </c>
      <c r="AA12" s="3">
        <v>1.597</v>
      </c>
      <c r="AB12" s="3">
        <v>1.417</v>
      </c>
      <c r="AC12" s="3">
        <v>1.5740000000000001</v>
      </c>
      <c r="AD12" s="3">
        <v>2.0070000000000001</v>
      </c>
      <c r="AE12" s="3">
        <v>1.7170000000000001</v>
      </c>
      <c r="AF12" s="3">
        <v>1.57</v>
      </c>
      <c r="AG12" s="3">
        <v>1.198</v>
      </c>
      <c r="AH12" s="3">
        <v>1.155</v>
      </c>
      <c r="AI12" s="4">
        <v>1.53</v>
      </c>
      <c r="AJ12" s="18">
        <f t="shared" si="1"/>
        <v>1.6681666666666668</v>
      </c>
      <c r="AK12" s="2">
        <v>0.997</v>
      </c>
      <c r="AL12" s="3">
        <v>0.98199999999999998</v>
      </c>
      <c r="AM12" s="3">
        <v>0.86</v>
      </c>
      <c r="AN12" s="3">
        <v>1.1220000000000001</v>
      </c>
      <c r="AO12" s="3">
        <v>0.85299999999999998</v>
      </c>
      <c r="AP12" s="3">
        <v>0.81799999999999995</v>
      </c>
      <c r="AQ12" s="3">
        <v>0.86199999999999999</v>
      </c>
      <c r="AR12" s="3">
        <v>0.57999999999999996</v>
      </c>
      <c r="AS12" s="3">
        <v>0.93400000000000005</v>
      </c>
      <c r="AT12" s="3">
        <v>1.0229999999999999</v>
      </c>
      <c r="AU12" s="3">
        <v>0.85099999999999998</v>
      </c>
      <c r="AV12" s="3">
        <v>0.90100000000000002</v>
      </c>
      <c r="AW12" s="3">
        <v>0.39700000000000002</v>
      </c>
      <c r="AX12" s="4">
        <v>0.80600000000000005</v>
      </c>
    </row>
    <row r="13" spans="1:50" x14ac:dyDescent="0.2">
      <c r="A13" s="10" t="s">
        <v>72</v>
      </c>
      <c r="B13" s="15" t="s">
        <v>64</v>
      </c>
      <c r="C13" s="10">
        <v>0.21</v>
      </c>
      <c r="D13">
        <v>0.16500000000000001</v>
      </c>
      <c r="E13">
        <v>0.16</v>
      </c>
      <c r="F13">
        <v>0.16800000000000001</v>
      </c>
      <c r="G13">
        <v>0.20899999999999999</v>
      </c>
      <c r="H13">
        <v>0.20300000000000001</v>
      </c>
      <c r="I13">
        <v>0.124</v>
      </c>
      <c r="J13">
        <v>0.16600000000000001</v>
      </c>
      <c r="K13">
        <v>0.156</v>
      </c>
      <c r="L13" s="22">
        <f t="shared" si="0"/>
        <v>0.1734444444444444</v>
      </c>
      <c r="M13">
        <v>0.19700000000000001</v>
      </c>
      <c r="N13">
        <v>0.192</v>
      </c>
      <c r="O13">
        <v>0.13900000000000001</v>
      </c>
      <c r="P13">
        <v>0.23699999999999999</v>
      </c>
      <c r="Q13">
        <v>0.16900000000000001</v>
      </c>
      <c r="R13">
        <v>0.16200000000000001</v>
      </c>
      <c r="S13">
        <v>0.193</v>
      </c>
      <c r="T13">
        <v>0.19</v>
      </c>
      <c r="U13">
        <v>0.183</v>
      </c>
      <c r="V13" s="5">
        <v>0.14799999999999999</v>
      </c>
      <c r="W13" s="10">
        <v>0.33500000000000002</v>
      </c>
      <c r="X13">
        <v>0.23899999999999999</v>
      </c>
      <c r="Y13">
        <v>0.17599999999999999</v>
      </c>
      <c r="Z13" t="s">
        <v>54</v>
      </c>
      <c r="AA13">
        <v>0.21099999999999999</v>
      </c>
      <c r="AB13">
        <v>0.19</v>
      </c>
      <c r="AC13">
        <v>0.151</v>
      </c>
      <c r="AD13">
        <v>0.18099999999999999</v>
      </c>
      <c r="AE13">
        <v>0.215</v>
      </c>
      <c r="AF13">
        <v>0.184</v>
      </c>
      <c r="AG13">
        <v>0.183</v>
      </c>
      <c r="AH13">
        <v>0.151</v>
      </c>
      <c r="AI13" s="5">
        <v>0.14099999999999999</v>
      </c>
      <c r="AJ13" s="22">
        <f t="shared" si="1"/>
        <v>0.19641666666666666</v>
      </c>
      <c r="AK13" s="10">
        <v>0.123</v>
      </c>
      <c r="AL13">
        <v>0.152</v>
      </c>
      <c r="AM13">
        <v>0.20300000000000001</v>
      </c>
      <c r="AN13">
        <v>0.13800000000000001</v>
      </c>
      <c r="AO13">
        <v>0.19400000000000001</v>
      </c>
      <c r="AP13">
        <v>0.13600000000000001</v>
      </c>
      <c r="AQ13">
        <v>0.151</v>
      </c>
      <c r="AR13">
        <v>0.23300000000000001</v>
      </c>
      <c r="AS13">
        <v>0.155</v>
      </c>
      <c r="AT13">
        <v>0.16200000000000001</v>
      </c>
      <c r="AU13">
        <v>0.13900000000000001</v>
      </c>
      <c r="AV13">
        <v>0.154</v>
      </c>
      <c r="AW13">
        <v>0.127</v>
      </c>
      <c r="AX13" s="5">
        <v>0.13200000000000001</v>
      </c>
    </row>
    <row r="14" spans="1:50" x14ac:dyDescent="0.2">
      <c r="A14" s="10" t="s">
        <v>72</v>
      </c>
      <c r="B14" s="15" t="s">
        <v>65</v>
      </c>
      <c r="C14" s="10">
        <v>0.49399999999999999</v>
      </c>
      <c r="D14">
        <v>0.41499999999999998</v>
      </c>
      <c r="E14">
        <v>0.44500000000000001</v>
      </c>
      <c r="F14">
        <v>0.46800000000000003</v>
      </c>
      <c r="G14">
        <v>0.53200000000000003</v>
      </c>
      <c r="H14">
        <v>0.441</v>
      </c>
      <c r="I14">
        <v>0.45500000000000002</v>
      </c>
      <c r="J14">
        <v>0.437</v>
      </c>
      <c r="K14">
        <v>0.46500000000000002</v>
      </c>
      <c r="L14" s="22">
        <f t="shared" si="0"/>
        <v>0.46133333333333337</v>
      </c>
      <c r="M14">
        <v>0.34399999999999997</v>
      </c>
      <c r="N14">
        <v>0.41399999999999998</v>
      </c>
      <c r="O14">
        <v>0.39700000000000002</v>
      </c>
      <c r="P14">
        <v>0.45200000000000001</v>
      </c>
      <c r="Q14">
        <v>0.35599999999999998</v>
      </c>
      <c r="R14">
        <v>0.38</v>
      </c>
      <c r="S14">
        <v>0.38200000000000001</v>
      </c>
      <c r="T14">
        <v>0.40300000000000002</v>
      </c>
      <c r="U14">
        <v>0.38600000000000001</v>
      </c>
      <c r="V14" s="5">
        <v>0.39100000000000001</v>
      </c>
      <c r="W14" s="10">
        <v>0.374</v>
      </c>
      <c r="X14" t="s">
        <v>54</v>
      </c>
      <c r="Y14">
        <v>0.41899999999999998</v>
      </c>
      <c r="Z14" t="s">
        <v>54</v>
      </c>
      <c r="AA14">
        <v>0.36599999999999999</v>
      </c>
      <c r="AB14">
        <v>0.32200000000000001</v>
      </c>
      <c r="AC14">
        <v>0.33100000000000002</v>
      </c>
      <c r="AD14">
        <v>0.36299999999999999</v>
      </c>
      <c r="AE14">
        <v>0.35699999999999998</v>
      </c>
      <c r="AF14">
        <v>0.35799999999999998</v>
      </c>
      <c r="AG14">
        <v>0.36199999999999999</v>
      </c>
      <c r="AH14">
        <v>0.32500000000000001</v>
      </c>
      <c r="AI14" s="5">
        <v>0.39</v>
      </c>
      <c r="AJ14" s="22">
        <f t="shared" si="1"/>
        <v>0.3606363636363637</v>
      </c>
      <c r="AK14" s="10">
        <v>0.32600000000000001</v>
      </c>
      <c r="AL14">
        <v>0.29599999999999999</v>
      </c>
      <c r="AM14">
        <v>0.307</v>
      </c>
      <c r="AN14">
        <v>0.27500000000000002</v>
      </c>
      <c r="AO14">
        <v>0.308</v>
      </c>
      <c r="AP14">
        <v>0.29199999999999998</v>
      </c>
      <c r="AQ14">
        <v>0.27200000000000002</v>
      </c>
      <c r="AR14">
        <v>0.307</v>
      </c>
      <c r="AS14">
        <v>0.26500000000000001</v>
      </c>
      <c r="AT14">
        <v>0.32400000000000001</v>
      </c>
      <c r="AU14">
        <v>0.27500000000000002</v>
      </c>
      <c r="AV14">
        <v>0.30099999999999999</v>
      </c>
      <c r="AW14">
        <v>0.28599999999999998</v>
      </c>
      <c r="AX14" s="5">
        <v>0.32800000000000001</v>
      </c>
    </row>
    <row r="15" spans="1:50" x14ac:dyDescent="0.2">
      <c r="A15" s="10" t="s">
        <v>72</v>
      </c>
      <c r="B15" s="15" t="s">
        <v>66</v>
      </c>
      <c r="C15" s="10">
        <v>0.27100000000000002</v>
      </c>
      <c r="D15">
        <v>0.317</v>
      </c>
      <c r="E15">
        <v>0.28999999999999998</v>
      </c>
      <c r="F15">
        <v>0.32800000000000001</v>
      </c>
      <c r="G15">
        <v>0.318</v>
      </c>
      <c r="H15">
        <v>0.32300000000000001</v>
      </c>
      <c r="I15">
        <v>0.26900000000000002</v>
      </c>
      <c r="J15">
        <v>0.40899999999999997</v>
      </c>
      <c r="K15">
        <v>0.39900000000000002</v>
      </c>
      <c r="L15" s="22">
        <f t="shared" si="0"/>
        <v>0.32488888888888889</v>
      </c>
      <c r="M15">
        <v>0.114</v>
      </c>
      <c r="N15">
        <v>0.436</v>
      </c>
      <c r="O15">
        <v>0.377</v>
      </c>
      <c r="P15">
        <v>0.29899999999999999</v>
      </c>
      <c r="Q15">
        <v>0.28000000000000003</v>
      </c>
      <c r="R15">
        <v>0.29199999999999998</v>
      </c>
      <c r="S15">
        <v>0.27100000000000002</v>
      </c>
      <c r="T15">
        <v>0.316</v>
      </c>
      <c r="U15">
        <v>0.33300000000000002</v>
      </c>
      <c r="V15" s="5">
        <v>0.314</v>
      </c>
      <c r="W15" s="10">
        <v>0.23699999999999999</v>
      </c>
      <c r="X15">
        <v>0.25900000000000001</v>
      </c>
      <c r="Y15">
        <v>0.246</v>
      </c>
      <c r="Z15" t="s">
        <v>54</v>
      </c>
      <c r="AA15">
        <v>0.46100000000000002</v>
      </c>
      <c r="AB15">
        <v>0.27800000000000002</v>
      </c>
      <c r="AC15">
        <v>0.312</v>
      </c>
      <c r="AD15">
        <v>0.30599999999999999</v>
      </c>
      <c r="AE15">
        <v>0.26900000000000002</v>
      </c>
      <c r="AF15">
        <v>0.31</v>
      </c>
      <c r="AG15">
        <v>0.26600000000000001</v>
      </c>
      <c r="AH15">
        <v>0.245</v>
      </c>
      <c r="AI15" s="5">
        <v>0.23499999999999999</v>
      </c>
      <c r="AJ15" s="22">
        <f t="shared" si="1"/>
        <v>0.28533333333333338</v>
      </c>
      <c r="AK15" s="10">
        <v>0.25</v>
      </c>
      <c r="AL15">
        <v>0.23300000000000001</v>
      </c>
      <c r="AM15">
        <v>0.20399999999999999</v>
      </c>
      <c r="AN15">
        <v>0.21199999999999999</v>
      </c>
      <c r="AO15">
        <v>0.22800000000000001</v>
      </c>
      <c r="AP15">
        <v>0.24299999999999999</v>
      </c>
      <c r="AQ15">
        <v>0.24099999999999999</v>
      </c>
      <c r="AR15">
        <v>0.20699999999999999</v>
      </c>
      <c r="AS15">
        <v>0.22800000000000001</v>
      </c>
      <c r="AT15">
        <v>0.19600000000000001</v>
      </c>
      <c r="AU15">
        <v>9.6000000000000002E-2</v>
      </c>
      <c r="AV15">
        <v>0.22800000000000001</v>
      </c>
      <c r="AW15">
        <v>0.20300000000000001</v>
      </c>
      <c r="AX15" s="5">
        <v>0.23799999999999999</v>
      </c>
    </row>
    <row r="16" spans="1:50" x14ac:dyDescent="0.2">
      <c r="A16" s="10" t="s">
        <v>72</v>
      </c>
      <c r="B16" s="15" t="s">
        <v>67</v>
      </c>
      <c r="C16" s="10">
        <v>0.191</v>
      </c>
      <c r="D16">
        <v>0.14699999999999999</v>
      </c>
      <c r="E16">
        <v>0.156</v>
      </c>
      <c r="F16">
        <v>0.17199999999999999</v>
      </c>
      <c r="G16">
        <v>0.17100000000000001</v>
      </c>
      <c r="H16">
        <v>0.154</v>
      </c>
      <c r="I16">
        <v>0.19500000000000001</v>
      </c>
      <c r="J16">
        <v>0.188</v>
      </c>
      <c r="K16">
        <v>0.154</v>
      </c>
      <c r="L16" s="22">
        <f t="shared" si="0"/>
        <v>0.16977777777777775</v>
      </c>
      <c r="M16">
        <v>0.183</v>
      </c>
      <c r="N16">
        <v>0.152</v>
      </c>
      <c r="O16">
        <v>0.14199999999999999</v>
      </c>
      <c r="P16">
        <v>0.16200000000000001</v>
      </c>
      <c r="Q16">
        <v>0.14299999999999999</v>
      </c>
      <c r="R16">
        <v>0.14699999999999999</v>
      </c>
      <c r="S16">
        <v>0.14799999999999999</v>
      </c>
      <c r="T16">
        <v>0.16800000000000001</v>
      </c>
      <c r="U16">
        <v>0.161</v>
      </c>
      <c r="V16" s="5">
        <v>0.152</v>
      </c>
      <c r="W16" s="10">
        <v>0.152</v>
      </c>
      <c r="X16">
        <v>0.19</v>
      </c>
      <c r="Y16">
        <v>0.16400000000000001</v>
      </c>
      <c r="Z16" t="s">
        <v>54</v>
      </c>
      <c r="AA16">
        <v>0.14399999999999999</v>
      </c>
      <c r="AB16">
        <v>0.14099999999999999</v>
      </c>
      <c r="AC16">
        <v>0.13700000000000001</v>
      </c>
      <c r="AD16">
        <v>0.11799999999999999</v>
      </c>
      <c r="AE16">
        <v>0.13900000000000001</v>
      </c>
      <c r="AF16">
        <v>0.14000000000000001</v>
      </c>
      <c r="AG16">
        <v>0.125</v>
      </c>
      <c r="AH16">
        <v>0.15</v>
      </c>
      <c r="AI16" s="5">
        <v>0.155</v>
      </c>
      <c r="AJ16" s="22">
        <f t="shared" si="1"/>
        <v>0.14625000000000002</v>
      </c>
      <c r="AK16" s="10">
        <v>0.124</v>
      </c>
      <c r="AL16">
        <v>0.10299999999999999</v>
      </c>
      <c r="AM16">
        <v>0.126</v>
      </c>
      <c r="AN16">
        <v>0.111</v>
      </c>
      <c r="AO16">
        <v>0.124</v>
      </c>
      <c r="AP16">
        <v>0.111</v>
      </c>
      <c r="AQ16">
        <v>0.11899999999999999</v>
      </c>
      <c r="AR16">
        <v>0.125</v>
      </c>
      <c r="AS16">
        <v>0.11899999999999999</v>
      </c>
      <c r="AT16">
        <v>0.13500000000000001</v>
      </c>
      <c r="AU16">
        <v>0.11700000000000001</v>
      </c>
      <c r="AV16">
        <v>0.114</v>
      </c>
      <c r="AW16">
        <v>0.121</v>
      </c>
      <c r="AX16" s="5">
        <v>0.115</v>
      </c>
    </row>
    <row r="17" spans="1:50" x14ac:dyDescent="0.2">
      <c r="A17" s="10" t="s">
        <v>72</v>
      </c>
      <c r="B17" s="15" t="s">
        <v>68</v>
      </c>
      <c r="C17" s="10">
        <v>8.4000000000000005E-2</v>
      </c>
      <c r="D17">
        <v>6.3E-2</v>
      </c>
      <c r="E17">
        <v>0.06</v>
      </c>
      <c r="F17">
        <v>6.8000000000000005E-2</v>
      </c>
      <c r="G17">
        <v>0.11</v>
      </c>
      <c r="H17">
        <v>0.121</v>
      </c>
      <c r="I17">
        <v>6.4000000000000001E-2</v>
      </c>
      <c r="J17">
        <v>6.8000000000000005E-2</v>
      </c>
      <c r="K17">
        <v>5.7000000000000002E-2</v>
      </c>
      <c r="L17" s="22">
        <f t="shared" si="0"/>
        <v>7.7222222222222248E-2</v>
      </c>
      <c r="M17">
        <v>3.7999999999999999E-2</v>
      </c>
      <c r="N17">
        <v>5.2999999999999999E-2</v>
      </c>
      <c r="O17">
        <v>4.7E-2</v>
      </c>
      <c r="P17">
        <v>6.7000000000000004E-2</v>
      </c>
      <c r="Q17">
        <v>4.7E-2</v>
      </c>
      <c r="R17">
        <v>5.3999999999999999E-2</v>
      </c>
      <c r="S17">
        <v>5.6000000000000001E-2</v>
      </c>
      <c r="T17">
        <v>5.8999999999999997E-2</v>
      </c>
      <c r="U17">
        <v>4.9000000000000002E-2</v>
      </c>
      <c r="V17" s="5">
        <v>0.05</v>
      </c>
      <c r="W17" s="10">
        <v>0.13200000000000001</v>
      </c>
      <c r="X17">
        <v>9.2999999999999999E-2</v>
      </c>
      <c r="Y17">
        <v>0.53400000000000003</v>
      </c>
      <c r="Z17" t="s">
        <v>54</v>
      </c>
      <c r="AA17">
        <v>0.1</v>
      </c>
      <c r="AB17">
        <v>7.9000000000000001E-2</v>
      </c>
      <c r="AC17">
        <v>0.11700000000000001</v>
      </c>
      <c r="AD17">
        <v>0.185</v>
      </c>
      <c r="AE17">
        <v>0.159</v>
      </c>
      <c r="AF17">
        <v>0.11899999999999999</v>
      </c>
      <c r="AG17">
        <v>7.4999999999999997E-2</v>
      </c>
      <c r="AH17">
        <v>7.1999999999999995E-2</v>
      </c>
      <c r="AI17" s="5">
        <v>0.20599999999999999</v>
      </c>
      <c r="AJ17" s="22">
        <f t="shared" si="1"/>
        <v>0.15591666666666668</v>
      </c>
      <c r="AK17" s="10">
        <v>5.6000000000000001E-2</v>
      </c>
      <c r="AL17">
        <v>6.5000000000000002E-2</v>
      </c>
      <c r="AM17">
        <v>5.7000000000000002E-2</v>
      </c>
      <c r="AN17">
        <v>6.4000000000000001E-2</v>
      </c>
      <c r="AO17" t="s">
        <v>54</v>
      </c>
      <c r="AP17">
        <v>4.8000000000000001E-2</v>
      </c>
      <c r="AQ17">
        <v>0.05</v>
      </c>
      <c r="AR17">
        <v>0.06</v>
      </c>
      <c r="AS17">
        <v>6.0999999999999999E-2</v>
      </c>
      <c r="AT17">
        <v>0.159</v>
      </c>
      <c r="AU17">
        <v>5.8000000000000003E-2</v>
      </c>
      <c r="AV17">
        <v>6.2E-2</v>
      </c>
      <c r="AW17">
        <v>3.7999999999999999E-2</v>
      </c>
      <c r="AX17" s="5">
        <v>4.4999999999999998E-2</v>
      </c>
    </row>
    <row r="18" spans="1:50" x14ac:dyDescent="0.2">
      <c r="A18" s="10" t="s">
        <v>72</v>
      </c>
      <c r="B18" s="31" t="s">
        <v>69</v>
      </c>
      <c r="C18" s="10">
        <v>5.6000000000000001E-2</v>
      </c>
      <c r="D18" t="s">
        <v>54</v>
      </c>
      <c r="E18" t="s">
        <v>54</v>
      </c>
      <c r="F18">
        <v>5.8999999999999997E-2</v>
      </c>
      <c r="G18">
        <v>0.04</v>
      </c>
      <c r="H18">
        <v>0.08</v>
      </c>
      <c r="I18">
        <v>7.0000000000000007E-2</v>
      </c>
      <c r="J18">
        <v>6.6000000000000003E-2</v>
      </c>
      <c r="K18">
        <v>0.08</v>
      </c>
      <c r="L18" s="22">
        <f t="shared" si="0"/>
        <v>6.4428571428571432E-2</v>
      </c>
      <c r="M18">
        <v>4.2000000000000003E-2</v>
      </c>
      <c r="N18">
        <v>5.8000000000000003E-2</v>
      </c>
      <c r="O18">
        <v>4.9000000000000002E-2</v>
      </c>
      <c r="P18">
        <v>3.1E-2</v>
      </c>
      <c r="Q18">
        <v>2.3E-2</v>
      </c>
      <c r="R18">
        <v>0.06</v>
      </c>
      <c r="S18">
        <v>5.8999999999999997E-2</v>
      </c>
      <c r="T18">
        <v>3.5000000000000003E-2</v>
      </c>
      <c r="U18">
        <v>4.2000000000000003E-2</v>
      </c>
      <c r="V18" s="5" t="s">
        <v>54</v>
      </c>
      <c r="W18" s="10">
        <v>5.6000000000000001E-2</v>
      </c>
      <c r="X18">
        <v>8.8999999999999996E-2</v>
      </c>
      <c r="Y18">
        <v>8.1000000000000003E-2</v>
      </c>
      <c r="Z18" t="s">
        <v>54</v>
      </c>
      <c r="AA18">
        <v>7.1999999999999995E-2</v>
      </c>
      <c r="AB18">
        <v>4.8000000000000001E-2</v>
      </c>
      <c r="AC18">
        <v>7.5999999999999998E-2</v>
      </c>
      <c r="AD18">
        <v>9.6000000000000002E-2</v>
      </c>
      <c r="AE18">
        <v>7.0000000000000007E-2</v>
      </c>
      <c r="AF18">
        <v>8.5000000000000006E-2</v>
      </c>
      <c r="AG18">
        <v>2.8000000000000001E-2</v>
      </c>
      <c r="AH18">
        <v>4.9000000000000002E-2</v>
      </c>
      <c r="AI18" s="5">
        <v>0.06</v>
      </c>
      <c r="AJ18" s="22">
        <f t="shared" si="1"/>
        <v>6.7500000000000004E-2</v>
      </c>
      <c r="AK18" s="10">
        <v>4.7E-2</v>
      </c>
      <c r="AL18" t="s">
        <v>54</v>
      </c>
      <c r="AM18">
        <v>3.5000000000000003E-2</v>
      </c>
      <c r="AN18">
        <v>4.4999999999999998E-2</v>
      </c>
      <c r="AO18">
        <v>3.3000000000000002E-2</v>
      </c>
      <c r="AP18">
        <v>3.5000000000000003E-2</v>
      </c>
      <c r="AQ18">
        <v>6.3E-2</v>
      </c>
      <c r="AR18">
        <v>2.3E-2</v>
      </c>
      <c r="AS18">
        <v>2.5000000000000001E-2</v>
      </c>
      <c r="AT18">
        <v>2.3E-2</v>
      </c>
      <c r="AV18">
        <v>4.3999999999999997E-2</v>
      </c>
      <c r="AW18">
        <v>3.5000000000000003E-2</v>
      </c>
      <c r="AX18" s="5">
        <v>2.8000000000000001E-2</v>
      </c>
    </row>
    <row r="19" spans="1:50" ht="29" x14ac:dyDescent="0.2">
      <c r="A19" s="6" t="s">
        <v>72</v>
      </c>
      <c r="B19" s="24" t="s">
        <v>70</v>
      </c>
      <c r="C19" s="6">
        <v>7.0000000000000001E-3</v>
      </c>
      <c r="D19" s="7">
        <v>7.0000000000000001E-3</v>
      </c>
      <c r="E19" s="7">
        <v>6.0000000000000001E-3</v>
      </c>
      <c r="F19" s="7">
        <v>8.9999999999999993E-3</v>
      </c>
      <c r="G19" s="7">
        <v>7.0000000000000001E-3</v>
      </c>
      <c r="H19" s="7">
        <v>7.0000000000000001E-3</v>
      </c>
      <c r="I19" s="7" t="s">
        <v>54</v>
      </c>
      <c r="J19" s="7">
        <v>6.0000000000000001E-3</v>
      </c>
      <c r="K19" s="7">
        <v>8.0000000000000002E-3</v>
      </c>
      <c r="L19" s="27">
        <f t="shared" si="0"/>
        <v>7.1249999999999994E-3</v>
      </c>
      <c r="M19" s="7">
        <v>6.0000000000000001E-3</v>
      </c>
      <c r="N19" s="7">
        <v>5.0000000000000001E-3</v>
      </c>
      <c r="O19" s="7">
        <v>6.0000000000000001E-3</v>
      </c>
      <c r="P19" s="7">
        <v>6.0000000000000001E-3</v>
      </c>
      <c r="Q19" s="7">
        <v>8.9999999999999993E-3</v>
      </c>
      <c r="R19" s="7">
        <v>8.0000000000000002E-3</v>
      </c>
      <c r="S19" s="7">
        <v>8.0000000000000002E-3</v>
      </c>
      <c r="T19" s="7">
        <v>7.0000000000000001E-3</v>
      </c>
      <c r="U19" s="7">
        <v>8.9999999999999993E-3</v>
      </c>
      <c r="V19" s="8">
        <v>8.9999999999999993E-3</v>
      </c>
      <c r="W19" s="6">
        <v>1.9E-2</v>
      </c>
      <c r="X19" s="7">
        <v>1.2E-2</v>
      </c>
      <c r="Y19" s="7">
        <v>1.2999999999999999E-2</v>
      </c>
      <c r="Z19" s="7" t="s">
        <v>54</v>
      </c>
      <c r="AA19" s="7">
        <v>1.4999999999999999E-2</v>
      </c>
      <c r="AB19" s="7">
        <v>0.01</v>
      </c>
      <c r="AC19" s="7">
        <v>1.2999999999999999E-2</v>
      </c>
      <c r="AD19" s="7">
        <v>1.2999999999999999E-2</v>
      </c>
      <c r="AE19" s="7">
        <v>1.2E-2</v>
      </c>
      <c r="AF19" s="7">
        <v>1.9E-2</v>
      </c>
      <c r="AG19" s="7">
        <v>8.9999999999999993E-3</v>
      </c>
      <c r="AH19" s="7">
        <v>6.0000000000000001E-3</v>
      </c>
      <c r="AI19" s="8">
        <v>1.0999999999999999E-2</v>
      </c>
      <c r="AJ19" s="27">
        <f t="shared" si="1"/>
        <v>1.2666666666666666E-2</v>
      </c>
      <c r="AK19" s="6">
        <v>1.0999999999999999E-2</v>
      </c>
      <c r="AL19" s="7">
        <v>8.9999999999999993E-3</v>
      </c>
      <c r="AM19" s="7">
        <v>1.2999999999999999E-2</v>
      </c>
      <c r="AN19" s="7">
        <v>8.9999999999999993E-3</v>
      </c>
      <c r="AO19" s="7">
        <v>1.2999999999999999E-2</v>
      </c>
      <c r="AP19" s="7">
        <v>8.0000000000000002E-3</v>
      </c>
      <c r="AQ19" s="7">
        <v>1.4E-2</v>
      </c>
      <c r="AR19" s="7">
        <v>1.4E-2</v>
      </c>
      <c r="AS19" s="7">
        <v>0.01</v>
      </c>
      <c r="AT19" s="7">
        <v>1.7999999999999999E-2</v>
      </c>
      <c r="AU19" s="7">
        <v>1.4E-2</v>
      </c>
      <c r="AV19" s="7">
        <v>1.0999999999999999E-2</v>
      </c>
      <c r="AW19" s="7">
        <v>1.0999999999999999E-2</v>
      </c>
      <c r="AX19" s="8">
        <v>1.2E-2</v>
      </c>
    </row>
    <row r="20" spans="1:50" x14ac:dyDescent="0.2">
      <c r="A20" s="2" t="s">
        <v>73</v>
      </c>
      <c r="B20" s="30" t="s">
        <v>63</v>
      </c>
      <c r="C20" s="16">
        <f>IF(C12="not recorded","not recorded",C12/C$5*100)</f>
        <v>4.3538873994638081</v>
      </c>
      <c r="D20" s="17">
        <f>IF(D12="not recorded","not recorded",D12/D$5*100)</f>
        <v>4.0576923076923084</v>
      </c>
      <c r="E20" s="17">
        <f>IF(E12="not recorded","not recorded",E12/E$5*100)</f>
        <v>3.841981132075472</v>
      </c>
      <c r="F20" s="17">
        <f>IF(F12="not recorded","not recorded",F12/F$5*100)</f>
        <v>4.07487922705314</v>
      </c>
      <c r="G20" s="17">
        <f>IF(G12="not recorded","not recorded",G12/G$5*100)</f>
        <v>4.0914127423822713</v>
      </c>
      <c r="H20" s="17">
        <f>IF(H12="not recorded","not recorded",H12/H$5*100)</f>
        <v>4.2902439024390242</v>
      </c>
      <c r="I20" s="17" t="str">
        <f>IF(I12="not recorded","not recorded",I12/I$5*100)</f>
        <v>not recorded</v>
      </c>
      <c r="J20" s="17">
        <f>IF(J12="not recorded","not recorded",J12/J$5*100)</f>
        <v>3.4712918660287082</v>
      </c>
      <c r="K20" s="17">
        <f>IF(K12="not recorded","not recorded",K12/K$5*100)</f>
        <v>3.873096446700508</v>
      </c>
      <c r="L20" s="18">
        <f t="shared" si="0"/>
        <v>4.0068106279794051</v>
      </c>
      <c r="M20" s="17">
        <f>IF(M12="not recorded","not recorded",M12/M$5*100)</f>
        <v>3.987704918032787</v>
      </c>
      <c r="N20" s="17">
        <f>IF(N12="not recorded","not recorded",N12/N$5*100)</f>
        <v>2.9365079365079367</v>
      </c>
      <c r="O20" s="17">
        <f>IF(O12="not recorded","not recorded",O12/O$5*100)</f>
        <v>3.1383812010443863</v>
      </c>
      <c r="P20" s="17">
        <f>IF(P12="not recorded","not recorded",P12/P$5*100)</f>
        <v>2.1236749116607769</v>
      </c>
      <c r="Q20" s="17">
        <f>IF(Q12="not recorded","not recorded",Q12/Q$5*100)</f>
        <v>3.2250922509225095</v>
      </c>
      <c r="R20" s="17">
        <f>IF(R12="not recorded","not recorded",R12/R$5*100)</f>
        <v>2.916216216216216</v>
      </c>
      <c r="S20" s="17">
        <f>IF(S12="not recorded","not recorded",S12/S$5*100)</f>
        <v>3.3783783783783785</v>
      </c>
      <c r="T20" s="17">
        <f>IF(T12="not recorded","not recorded",T12/T$5*100)</f>
        <v>2.3242187499999996</v>
      </c>
      <c r="U20" s="17">
        <f>IF(U12="not recorded","not recorded",U12/U$5*100)</f>
        <v>3.2800000000000002</v>
      </c>
      <c r="V20" s="19">
        <f>IF(V12="not recorded","not recorded",V12/V$5*100)</f>
        <v>3.0249999999999999</v>
      </c>
      <c r="W20" s="16">
        <f>IF(W12="not recorded","not recorded",W12/W$5*100)</f>
        <v>5.1321243523316058</v>
      </c>
      <c r="X20" s="17">
        <f>IF(X12="not recorded","not recorded",X12/X$5*100)</f>
        <v>4.3030303030303028</v>
      </c>
      <c r="Y20" s="17">
        <f>IF(Y12="not recorded","not recorded",Y12/Y$5*100)</f>
        <v>9.0422535211267618</v>
      </c>
      <c r="Z20" s="17" t="str">
        <f>IF(Z12="not recorded","not recorded",Z12/Z$5*100)</f>
        <v>not recorded</v>
      </c>
      <c r="AA20" s="17">
        <f>IF(AA12="not recorded","not recorded",AA12/AA$5*100)</f>
        <v>4.2360742705570287</v>
      </c>
      <c r="AB20" s="17">
        <f>IF(AB12="not recorded","not recorded",AB12/AB$5*100)</f>
        <v>5.0843200574094007</v>
      </c>
      <c r="AC20" s="17">
        <f>IF(AC12="not recorded","not recorded",AC12/AC$5*100)</f>
        <v>5.2960969044414536</v>
      </c>
      <c r="AD20" s="17">
        <f>IF(AD12="not recorded","not recorded",AD12/AD$5*100)</f>
        <v>6.6215770372814262</v>
      </c>
      <c r="AE20" s="17">
        <f>IF(AE12="not recorded","not recorded",AE12/AE$5*100)</f>
        <v>6.394785847299814</v>
      </c>
      <c r="AF20" s="17">
        <f>IF(AF12="not recorded","not recorded",AF12/AF$5*100)</f>
        <v>4.5639534883720936</v>
      </c>
      <c r="AG20" s="17">
        <f>IF(AG12="not recorded","not recorded",AG12/AG$5*100)</f>
        <v>4.6076923076923082</v>
      </c>
      <c r="AH20" s="17">
        <f>IF(AH12="not recorded","not recorded",AH12/AH$5*100)</f>
        <v>4.9784482758620694</v>
      </c>
      <c r="AI20" s="19">
        <f>IF(AI12="not recorded","not recorded",AI12/AI$5*100)</f>
        <v>5.4838709677419359</v>
      </c>
      <c r="AJ20" s="18">
        <f t="shared" si="1"/>
        <v>5.4786856110955169</v>
      </c>
      <c r="AK20" s="16">
        <f>IF(AK12="not recorded","not recorded",AK12/AK$5*100)</f>
        <v>3.2904290429042899</v>
      </c>
      <c r="AL20" s="17">
        <f>IF(AL12="not recorded","not recorded",AL12/AL$5*100)</f>
        <v>4.6540284360189563</v>
      </c>
      <c r="AM20" s="17">
        <f>IF(AM12="not recorded","not recorded",AM12/AM$5*100)</f>
        <v>4.037558685446009</v>
      </c>
      <c r="AN20" s="17">
        <f>IF(AN12="not recorded","not recorded",AN12/AN$5*100)</f>
        <v>5.0313901345291487</v>
      </c>
      <c r="AO20" s="17">
        <f>IF(AO12="not recorded","not recorded",AO12/AO$5*100)</f>
        <v>3.8597285067873299</v>
      </c>
      <c r="AP20" s="17">
        <f>IF(AP12="not recorded","not recorded",AP12/AP$5*100)</f>
        <v>3.5940246045694195</v>
      </c>
      <c r="AQ20" s="17">
        <f>IF(AQ12="not recorded","not recorded",AQ12/AQ$5*100)</f>
        <v>3.9541284403669725</v>
      </c>
      <c r="AR20" s="17">
        <f>IF(AR12="not recorded","not recorded",AR12/AR$5*100)</f>
        <v>2.6789838337182448</v>
      </c>
      <c r="AS20" s="17">
        <f>IF(AS12="not recorded","not recorded",AS12/AS$5*100)</f>
        <v>4.1145374449339212</v>
      </c>
      <c r="AT20" s="17">
        <f>IF(AT12="not recorded","not recorded",AT12/AT$5*100)</f>
        <v>3.9346153846153844</v>
      </c>
      <c r="AU20" s="17">
        <f>IF(AU12="not recorded","not recorded",AU12/AU$5*100)</f>
        <v>3.2857142857142856</v>
      </c>
      <c r="AV20" s="17">
        <f>IF(AV12="not recorded","not recorded",AV12/AV$5*100)</f>
        <v>3.7385892116182573</v>
      </c>
      <c r="AW20" s="17">
        <f>IF(AW12="not recorded","not recorded",AW12/AW$5*100)</f>
        <v>1.7963800904977376</v>
      </c>
      <c r="AX20" s="19">
        <f>IF(AX12="not recorded","not recorded",AX12/AX$5*100)</f>
        <v>3.198412698412699</v>
      </c>
    </row>
    <row r="21" spans="1:50" x14ac:dyDescent="0.2">
      <c r="A21" s="10" t="s">
        <v>73</v>
      </c>
      <c r="B21" s="15" t="s">
        <v>64</v>
      </c>
      <c r="C21" s="20">
        <f>IF(C13="not recorded","not recorded",C13/C$5*100)</f>
        <v>0.5630026809651475</v>
      </c>
      <c r="D21" s="21">
        <f>IF(D13="not recorded","not recorded",D13/D$5*100)</f>
        <v>0.45329670329670335</v>
      </c>
      <c r="E21" s="21">
        <f>IF(E13="not recorded","not recorded",E13/E$5*100)</f>
        <v>0.37735849056603776</v>
      </c>
      <c r="F21" s="21">
        <f>IF(F13="not recorded","not recorded",F13/F$5*100)</f>
        <v>0.40579710144927539</v>
      </c>
      <c r="G21" s="21">
        <f>IF(G13="not recorded","not recorded",G13/G$5*100)</f>
        <v>0.57894736842105254</v>
      </c>
      <c r="H21" s="21">
        <f>IF(H13="not recorded","not recorded",H13/H$5*100)</f>
        <v>0.49512195121951219</v>
      </c>
      <c r="I21" s="21">
        <f>IF(I13="not recorded","not recorded",I13/I$5*100)</f>
        <v>0.40259740259740256</v>
      </c>
      <c r="J21" s="21">
        <f>IF(J13="not recorded","not recorded",J13/J$5*100)</f>
        <v>0.39712918660287089</v>
      </c>
      <c r="K21" s="21">
        <f>IF(K13="not recorded","not recorded",K13/K$5*100)</f>
        <v>0.39593908629441626</v>
      </c>
      <c r="L21" s="22">
        <f t="shared" si="0"/>
        <v>0.45213221904582429</v>
      </c>
      <c r="M21" s="21">
        <f>IF(M13="not recorded","not recorded",M13/M$5*100)</f>
        <v>0.80737704918032793</v>
      </c>
      <c r="N21" s="21">
        <f>IF(N13="not recorded","not recorded",N13/N$5*100)</f>
        <v>0.50793650793650802</v>
      </c>
      <c r="O21" s="21">
        <f>IF(O13="not recorded","not recorded",O13/O$5*100)</f>
        <v>0.36292428198433424</v>
      </c>
      <c r="P21" s="21">
        <f>IF(P13="not recorded","not recorded",P13/P$5*100)</f>
        <v>0.83745583038869253</v>
      </c>
      <c r="Q21" s="21">
        <f>IF(Q13="not recorded","not recorded",Q13/Q$5*100)</f>
        <v>0.62361623616236161</v>
      </c>
      <c r="R21" s="21">
        <f>IF(R13="not recorded","not recorded",R13/R$5*100)</f>
        <v>0.43783783783783786</v>
      </c>
      <c r="S21" s="21">
        <f>IF(S13="not recorded","not recorded",S13/S$5*100)</f>
        <v>0.74517374517374524</v>
      </c>
      <c r="T21" s="21">
        <f>IF(T13="not recorded","not recorded",T13/T$5*100)</f>
        <v>0.7421875</v>
      </c>
      <c r="U21" s="21">
        <f>IF(U13="not recorded","not recorded",U13/U$5*100)</f>
        <v>0.56307692307692303</v>
      </c>
      <c r="V21" s="23">
        <f>IF(V13="not recorded","not recorded",V13/V$5*100)</f>
        <v>0.52857142857142847</v>
      </c>
      <c r="W21" s="20">
        <f>IF(W13="not recorded","not recorded",W13/W$5*100)</f>
        <v>0.86787564766839376</v>
      </c>
      <c r="X21" s="21">
        <f>IF(X13="not recorded","not recorded",X13/X$5*100)</f>
        <v>0.60353535353535348</v>
      </c>
      <c r="Y21" s="21">
        <f>IF(Y13="not recorded","not recorded",Y13/Y$5*100)</f>
        <v>0.61971830985915488</v>
      </c>
      <c r="Z21" s="21" t="str">
        <f>IF(Z13="not recorded","not recorded",Z13/Z$5*100)</f>
        <v>not recorded</v>
      </c>
      <c r="AA21" s="21">
        <f>IF(AA13="not recorded","not recorded",AA13/AA$5*100)</f>
        <v>0.55968169761273201</v>
      </c>
      <c r="AB21" s="21">
        <f>IF(AB13="not recorded","not recorded",AB13/AB$5*100)</f>
        <v>0.68173663437387877</v>
      </c>
      <c r="AC21" s="21">
        <f>IF(AC13="not recorded","not recorded",AC13/AC$5*100)</f>
        <v>0.50807537012113058</v>
      </c>
      <c r="AD21" s="21">
        <f>IF(AD13="not recorded","not recorded",AD13/AD$5*100)</f>
        <v>0.59716265258990431</v>
      </c>
      <c r="AE21" s="21">
        <f>IF(AE13="not recorded","not recorded",AE13/AE$5*100)</f>
        <v>0.8007448789571695</v>
      </c>
      <c r="AF21" s="21">
        <f>IF(AF13="not recorded","not recorded",AF13/AF$5*100)</f>
        <v>0.53488372093023262</v>
      </c>
      <c r="AG21" s="21">
        <f>IF(AG13="not recorded","not recorded",AG13/AG$5*100)</f>
        <v>0.7038461538461539</v>
      </c>
      <c r="AH21" s="21">
        <f>IF(AH13="not recorded","not recorded",AH13/AH$5*100)</f>
        <v>0.65086206896551724</v>
      </c>
      <c r="AI21" s="23">
        <f>IF(AI13="not recorded","not recorded",AI13/AI$5*100)</f>
        <v>0.5053763440860215</v>
      </c>
      <c r="AJ21" s="22">
        <f t="shared" si="1"/>
        <v>0.63612490271213673</v>
      </c>
      <c r="AK21" s="20">
        <f>IF(AK13="not recorded","not recorded",AK13/AK$5*100)</f>
        <v>0.40594059405940597</v>
      </c>
      <c r="AL21" s="21">
        <f>IF(AL13="not recorded","not recorded",AL13/AL$5*100)</f>
        <v>0.72037914691943117</v>
      </c>
      <c r="AM21" s="21">
        <f>IF(AM13="not recorded","not recorded",AM13/AM$5*100)</f>
        <v>0.95305164319248825</v>
      </c>
      <c r="AN21" s="21">
        <f>IF(AN13="not recorded","not recorded",AN13/AN$5*100)</f>
        <v>0.6188340807174888</v>
      </c>
      <c r="AO21" s="21">
        <f>IF(AO13="not recorded","not recorded",AO13/AO$5*100)</f>
        <v>0.87782805429864241</v>
      </c>
      <c r="AP21" s="21">
        <f>IF(AP13="not recorded","not recorded",AP13/AP$5*100)</f>
        <v>0.5975395430579965</v>
      </c>
      <c r="AQ21" s="21">
        <f>IF(AQ13="not recorded","not recorded",AQ13/AQ$5*100)</f>
        <v>0.69266055045871555</v>
      </c>
      <c r="AR21" s="21">
        <f>IF(AR13="not recorded","not recorded",AR13/AR$5*100)</f>
        <v>1.0762124711316399</v>
      </c>
      <c r="AS21" s="21">
        <f>IF(AS13="not recorded","not recorded",AS13/AS$5*100)</f>
        <v>0.68281938325991187</v>
      </c>
      <c r="AT21" s="21">
        <f>IF(AT13="not recorded","not recorded",AT13/AT$5*100)</f>
        <v>0.62307692307692308</v>
      </c>
      <c r="AU21" s="21">
        <f>IF(AU13="not recorded","not recorded",AU13/AU$5*100)</f>
        <v>0.53667953667953672</v>
      </c>
      <c r="AV21" s="21">
        <f>IF(AV13="not recorded","not recorded",AV13/AV$5*100)</f>
        <v>0.63900414937759331</v>
      </c>
      <c r="AW21" s="21">
        <f>IF(AW13="not recorded","not recorded",AW13/AW$5*100)</f>
        <v>0.57466063348416285</v>
      </c>
      <c r="AX21" s="23">
        <f>IF(AX13="not recorded","not recorded",AX13/AX$5*100)</f>
        <v>0.52380952380952384</v>
      </c>
    </row>
    <row r="22" spans="1:50" x14ac:dyDescent="0.2">
      <c r="A22" s="10" t="s">
        <v>73</v>
      </c>
      <c r="B22" s="15" t="s">
        <v>65</v>
      </c>
      <c r="C22" s="20">
        <f>IF(C14="not recorded","not recorded",C14/C$5*100)</f>
        <v>1.3243967828418233</v>
      </c>
      <c r="D22" s="21">
        <f>IF(D14="not recorded","not recorded",D14/D$5*100)</f>
        <v>1.1401098901098901</v>
      </c>
      <c r="E22" s="21">
        <f>IF(E14="not recorded","not recorded",E14/E$5*100)</f>
        <v>1.0495283018867925</v>
      </c>
      <c r="F22" s="21">
        <f>IF(F14="not recorded","not recorded",F14/F$5*100)</f>
        <v>1.1304347826086958</v>
      </c>
      <c r="G22" s="21">
        <f>IF(G14="not recorded","not recorded",G14/G$5*100)</f>
        <v>1.4736842105263157</v>
      </c>
      <c r="H22" s="21">
        <f>IF(H14="not recorded","not recorded",H14/H$5*100)</f>
        <v>1.075609756097561</v>
      </c>
      <c r="I22" s="21">
        <f>IF(I14="not recorded","not recorded",I14/I$5*100)</f>
        <v>1.4772727272727273</v>
      </c>
      <c r="J22" s="21">
        <f>IF(J14="not recorded","not recorded",J14/J$5*100)</f>
        <v>1.0454545454545456</v>
      </c>
      <c r="K22" s="21">
        <f>IF(K14="not recorded","not recorded",K14/K$5*100)</f>
        <v>1.1802030456852792</v>
      </c>
      <c r="L22" s="22">
        <f t="shared" si="0"/>
        <v>1.2107437824981808</v>
      </c>
      <c r="M22" s="21">
        <f>IF(M14="not recorded","not recorded",M14/M$5*100)</f>
        <v>1.4098360655737705</v>
      </c>
      <c r="N22" s="21">
        <f>IF(N14="not recorded","not recorded",N14/N$5*100)</f>
        <v>1.0952380952380953</v>
      </c>
      <c r="O22" s="21">
        <f>IF(O14="not recorded","not recorded",O14/O$5*100)</f>
        <v>1.0365535248041777</v>
      </c>
      <c r="P22" s="21">
        <f>IF(P14="not recorded","not recorded",P14/P$5*100)</f>
        <v>1.5971731448763251</v>
      </c>
      <c r="Q22" s="21">
        <f>IF(Q14="not recorded","not recorded",Q14/Q$5*100)</f>
        <v>1.3136531365313653</v>
      </c>
      <c r="R22" s="21">
        <f>IF(R14="not recorded","not recorded",R14/R$5*100)</f>
        <v>1.0270270270270272</v>
      </c>
      <c r="S22" s="21">
        <f>IF(S14="not recorded","not recorded",S14/S$5*100)</f>
        <v>1.4749034749034751</v>
      </c>
      <c r="T22" s="21">
        <f>IF(T14="not recorded","not recorded",T14/T$5*100)</f>
        <v>1.57421875</v>
      </c>
      <c r="U22" s="21">
        <f>IF(U14="not recorded","not recorded",U14/U$5*100)</f>
        <v>1.1876923076923076</v>
      </c>
      <c r="V22" s="23">
        <f>IF(V14="not recorded","not recorded",V14/V$5*100)</f>
        <v>1.3964285714285716</v>
      </c>
      <c r="W22" s="20">
        <f>IF(W14="not recorded","not recorded",W14/W$5*100)</f>
        <v>0.96891191709844549</v>
      </c>
      <c r="X22" s="21" t="str">
        <f>IF(X14="not recorded","not recorded",X14/X$5*100)</f>
        <v>not recorded</v>
      </c>
      <c r="Y22" s="21">
        <f>IF(Y14="not recorded","not recorded",Y14/Y$5*100)</f>
        <v>1.4753521126760565</v>
      </c>
      <c r="Z22" s="21" t="str">
        <f>IF(Z14="not recorded","not recorded",Z14/Z$5*100)</f>
        <v>not recorded</v>
      </c>
      <c r="AA22" s="21">
        <f>IF(AA14="not recorded","not recorded",AA14/AA$5*100)</f>
        <v>0.97082228116710867</v>
      </c>
      <c r="AB22" s="21">
        <f>IF(AB14="not recorded","not recorded",AB14/AB$5*100)</f>
        <v>1.1553641908862575</v>
      </c>
      <c r="AC22" s="21">
        <f>IF(AC14="not recorded","not recorded",AC14/AC$5*100)</f>
        <v>1.113728129205922</v>
      </c>
      <c r="AD22" s="21">
        <f>IF(AD14="not recorded","not recorded",AD14/AD$5*100)</f>
        <v>1.1976245463543387</v>
      </c>
      <c r="AE22" s="21">
        <f>IF(AE14="not recorded","not recorded",AE14/AE$5*100)</f>
        <v>1.3296089385474859</v>
      </c>
      <c r="AF22" s="21">
        <f>IF(AF14="not recorded","not recorded",AF14/AF$5*100)</f>
        <v>1.0406976744186047</v>
      </c>
      <c r="AG22" s="21">
        <f>IF(AG14="not recorded","not recorded",AG14/AG$5*100)</f>
        <v>1.3923076923076922</v>
      </c>
      <c r="AH22" s="21">
        <f>IF(AH14="not recorded","not recorded",AH14/AH$5*100)</f>
        <v>1.4008620689655173</v>
      </c>
      <c r="AI22" s="23">
        <f>IF(AI14="not recorded","not recorded",AI14/AI$5*100)</f>
        <v>1.3978494623655915</v>
      </c>
      <c r="AJ22" s="22">
        <f t="shared" si="1"/>
        <v>1.2221026376357291</v>
      </c>
      <c r="AK22" s="20">
        <f>IF(AK14="not recorded","not recorded",AK14/AK$5*100)</f>
        <v>1.0759075907590758</v>
      </c>
      <c r="AL22" s="21">
        <f>IF(AL14="not recorded","not recorded",AL14/AL$5*100)</f>
        <v>1.4028436018957344</v>
      </c>
      <c r="AM22" s="21">
        <f>IF(AM14="not recorded","not recorded",AM14/AM$5*100)</f>
        <v>1.4413145539906103</v>
      </c>
      <c r="AN22" s="21">
        <f>IF(AN14="not recorded","not recorded",AN14/AN$5*100)</f>
        <v>1.2331838565022422</v>
      </c>
      <c r="AO22" s="21">
        <f>IF(AO14="not recorded","not recorded",AO14/AO$5*100)</f>
        <v>1.3936651583710407</v>
      </c>
      <c r="AP22" s="21">
        <f>IF(AP14="not recorded","not recorded",AP14/AP$5*100)</f>
        <v>1.2829525483304041</v>
      </c>
      <c r="AQ22" s="21">
        <f>IF(AQ14="not recorded","not recorded",AQ14/AQ$5*100)</f>
        <v>1.2477064220183487</v>
      </c>
      <c r="AR22" s="21">
        <f>IF(AR14="not recorded","not recorded",AR14/AR$5*100)</f>
        <v>1.418013856812933</v>
      </c>
      <c r="AS22" s="21">
        <f>IF(AS14="not recorded","not recorded",AS14/AS$5*100)</f>
        <v>1.1674008810572689</v>
      </c>
      <c r="AT22" s="21">
        <f>IF(AT14="not recorded","not recorded",AT14/AT$5*100)</f>
        <v>1.2461538461538462</v>
      </c>
      <c r="AU22" s="21">
        <f>IF(AU14="not recorded","not recorded",AU14/AU$5*100)</f>
        <v>1.0617760617760619</v>
      </c>
      <c r="AV22" s="21">
        <f>IF(AV14="not recorded","not recorded",AV14/AV$5*100)</f>
        <v>1.2489626556016595</v>
      </c>
      <c r="AW22" s="21">
        <f>IF(AW14="not recorded","not recorded",AW14/AW$5*100)</f>
        <v>1.2941176470588234</v>
      </c>
      <c r="AX22" s="23">
        <f>IF(AX14="not recorded","not recorded",AX14/AX$5*100)</f>
        <v>1.3015873015873016</v>
      </c>
    </row>
    <row r="23" spans="1:50" x14ac:dyDescent="0.2">
      <c r="A23" s="10" t="s">
        <v>73</v>
      </c>
      <c r="B23" s="15" t="s">
        <v>66</v>
      </c>
      <c r="C23" s="20">
        <f>IF(C15="not recorded","not recorded",C15/C$5*100)</f>
        <v>0.72654155495978567</v>
      </c>
      <c r="D23" s="21">
        <f>IF(D15="not recorded","not recorded",D15/D$5*100)</f>
        <v>0.87087912087912089</v>
      </c>
      <c r="E23" s="21">
        <f>IF(E15="not recorded","not recorded",E15/E$5*100)</f>
        <v>0.6839622641509433</v>
      </c>
      <c r="F23" s="21">
        <f>IF(F15="not recorded","not recorded",F15/F$5*100)</f>
        <v>0.79227053140096626</v>
      </c>
      <c r="G23" s="21">
        <f>IF(G15="not recorded","not recorded",G15/G$5*100)</f>
        <v>0.8808864265927977</v>
      </c>
      <c r="H23" s="21">
        <f>IF(H15="not recorded","not recorded",H15/H$5*100)</f>
        <v>0.78780487804878052</v>
      </c>
      <c r="I23" s="21">
        <f>IF(I15="not recorded","not recorded",I15/I$5*100)</f>
        <v>0.87337662337662347</v>
      </c>
      <c r="J23" s="21">
        <f>IF(J15="not recorded","not recorded",J15/J$5*100)</f>
        <v>0.97846889952153104</v>
      </c>
      <c r="K23" s="21">
        <f>IF(K15="not recorded","not recorded",K15/K$5*100)</f>
        <v>1.0126903553299493</v>
      </c>
      <c r="L23" s="22">
        <f t="shared" si="0"/>
        <v>0.84520896158449998</v>
      </c>
      <c r="M23" s="21">
        <f>IF(M15="not recorded","not recorded",M15/M$5*100)</f>
        <v>0.46721311475409844</v>
      </c>
      <c r="N23" s="21">
        <f>IF(N15="not recorded","not recorded",N15/N$5*100)</f>
        <v>1.1534391534391535</v>
      </c>
      <c r="O23" s="21">
        <f>IF(O15="not recorded","not recorded",O15/O$5*100)</f>
        <v>0.98433420365535251</v>
      </c>
      <c r="P23" s="21">
        <f>IF(P15="not recorded","not recorded",P15/P$5*100)</f>
        <v>1.0565371024734982</v>
      </c>
      <c r="Q23" s="21">
        <f>IF(Q15="not recorded","not recorded",Q15/Q$5*100)</f>
        <v>1.033210332103321</v>
      </c>
      <c r="R23" s="21">
        <f>IF(R15="not recorded","not recorded",R15/R$5*100)</f>
        <v>0.78918918918918912</v>
      </c>
      <c r="S23" s="21">
        <f>IF(S15="not recorded","not recorded",S15/S$5*100)</f>
        <v>1.0463320463320465</v>
      </c>
      <c r="T23" s="21">
        <f>IF(T15="not recorded","not recorded",T15/T$5*100)</f>
        <v>1.2343749999999998</v>
      </c>
      <c r="U23" s="21">
        <f>IF(U15="not recorded","not recorded",U15/U$5*100)</f>
        <v>1.0246153846153847</v>
      </c>
      <c r="V23" s="23">
        <f>IF(V15="not recorded","not recorded",V15/V$5*100)</f>
        <v>1.1214285714285714</v>
      </c>
      <c r="W23" s="20">
        <f>IF(W15="not recorded","not recorded",W15/W$5*100)</f>
        <v>0.61398963730569944</v>
      </c>
      <c r="X23" s="21">
        <f>IF(X15="not recorded","not recorded",X15/X$5*100)</f>
        <v>0.65404040404040398</v>
      </c>
      <c r="Y23" s="21">
        <f>IF(Y15="not recorded","not recorded",Y15/Y$5*100)</f>
        <v>0.86619718309859162</v>
      </c>
      <c r="Z23" s="21" t="str">
        <f>IF(Z15="not recorded","not recorded",Z15/Z$5*100)</f>
        <v>not recorded</v>
      </c>
      <c r="AA23" s="21">
        <f>IF(AA15="not recorded","not recorded",AA15/AA$5*100)</f>
        <v>1.2228116710875332</v>
      </c>
      <c r="AB23" s="21">
        <f>IF(AB15="not recorded","not recorded",AB15/AB$5*100)</f>
        <v>0.99748833871546472</v>
      </c>
      <c r="AC23" s="21">
        <f>IF(AC15="not recorded","not recorded",AC15/AC$5*100)</f>
        <v>1.0497981157469718</v>
      </c>
      <c r="AD23" s="21">
        <f>IF(AD15="not recorded","not recorded",AD15/AD$5*100)</f>
        <v>1.0095677994061365</v>
      </c>
      <c r="AE23" s="21">
        <f>IF(AE15="not recorded","not recorded",AE15/AE$5*100)</f>
        <v>1.0018621973929236</v>
      </c>
      <c r="AF23" s="21">
        <f>IF(AF15="not recorded","not recorded",AF15/AF$5*100)</f>
        <v>0.90116279069767447</v>
      </c>
      <c r="AG23" s="21">
        <f>IF(AG15="not recorded","not recorded",AG15/AG$5*100)</f>
        <v>1.023076923076923</v>
      </c>
      <c r="AH23" s="21">
        <f>IF(AH15="not recorded","not recorded",AH15/AH$5*100)</f>
        <v>1.0560344827586208</v>
      </c>
      <c r="AI23" s="23">
        <f>IF(AI15="not recorded","not recorded",AI15/AI$5*100)</f>
        <v>0.8422939068100358</v>
      </c>
      <c r="AJ23" s="22">
        <f t="shared" si="1"/>
        <v>0.93652695417808163</v>
      </c>
      <c r="AK23" s="20">
        <f>IF(AK15="not recorded","not recorded",AK15/AK$5*100)</f>
        <v>0.82508250825082496</v>
      </c>
      <c r="AL23" s="21">
        <f>IF(AL15="not recorded","not recorded",AL15/AL$5*100)</f>
        <v>1.1042654028436019</v>
      </c>
      <c r="AM23" s="21">
        <f>IF(AM15="not recorded","not recorded",AM15/AM$5*100)</f>
        <v>0.95774647887323927</v>
      </c>
      <c r="AN23" s="21">
        <f>IF(AN15="not recorded","not recorded",AN15/AN$5*100)</f>
        <v>0.95067264573991028</v>
      </c>
      <c r="AO23" s="21">
        <f>IF(AO15="not recorded","not recorded",AO15/AO$5*100)</f>
        <v>1.0316742081447963</v>
      </c>
      <c r="AP23" s="21">
        <f>IF(AP15="not recorded","not recorded",AP15/AP$5*100)</f>
        <v>1.0676625659050965</v>
      </c>
      <c r="AQ23" s="21">
        <f>IF(AQ15="not recorded","not recorded",AQ15/AQ$5*100)</f>
        <v>1.1055045871559632</v>
      </c>
      <c r="AR23" s="21">
        <f>IF(AR15="not recorded","not recorded",AR15/AR$5*100)</f>
        <v>0.95612009237875295</v>
      </c>
      <c r="AS23" s="21">
        <f>IF(AS15="not recorded","not recorded",AS15/AS$5*100)</f>
        <v>1.0044052863436124</v>
      </c>
      <c r="AT23" s="21">
        <f>IF(AT15="not recorded","not recorded",AT15/AT$5*100)</f>
        <v>0.75384615384615394</v>
      </c>
      <c r="AU23" s="21">
        <f>IF(AU15="not recorded","not recorded",AU15/AU$5*100)</f>
        <v>0.37065637065637069</v>
      </c>
      <c r="AV23" s="21">
        <f>IF(AV15="not recorded","not recorded",AV15/AV$5*100)</f>
        <v>0.94605809128630691</v>
      </c>
      <c r="AW23" s="21">
        <f>IF(AW15="not recorded","not recorded",AW15/AW$5*100)</f>
        <v>0.91855203619909498</v>
      </c>
      <c r="AX23" s="23">
        <f>IF(AX15="not recorded","not recorded",AX15/AX$5*100)</f>
        <v>0.94444444444444442</v>
      </c>
    </row>
    <row r="24" spans="1:50" x14ac:dyDescent="0.2">
      <c r="A24" s="10" t="s">
        <v>73</v>
      </c>
      <c r="B24" s="15" t="s">
        <v>67</v>
      </c>
      <c r="C24" s="20">
        <f>IF(C16="not recorded","not recorded",C16/C$5*100)</f>
        <v>0.51206434316353888</v>
      </c>
      <c r="D24" s="21">
        <f>IF(D16="not recorded","not recorded",D16/D$5*100)</f>
        <v>0.40384615384615385</v>
      </c>
      <c r="E24" s="21">
        <f>IF(E16="not recorded","not recorded",E16/E$5*100)</f>
        <v>0.36792452830188682</v>
      </c>
      <c r="F24" s="21">
        <f>IF(F16="not recorded","not recorded",F16/F$5*100)</f>
        <v>0.41545893719806765</v>
      </c>
      <c r="G24" s="21">
        <f>IF(G16="not recorded","not recorded",G16/G$5*100)</f>
        <v>0.47368421052631582</v>
      </c>
      <c r="H24" s="21">
        <f>IF(H16="not recorded","not recorded",H16/H$5*100)</f>
        <v>0.37560975609756098</v>
      </c>
      <c r="I24" s="21">
        <f>IF(I16="not recorded","not recorded",I16/I$5*100)</f>
        <v>0.63311688311688319</v>
      </c>
      <c r="J24" s="21">
        <f>IF(J16="not recorded","not recorded",J16/J$5*100)</f>
        <v>0.44976076555023925</v>
      </c>
      <c r="K24" s="21">
        <f>IF(K16="not recorded","not recorded",K16/K$5*100)</f>
        <v>0.39086294416243661</v>
      </c>
      <c r="L24" s="22">
        <f t="shared" si="0"/>
        <v>0.44692539132923148</v>
      </c>
      <c r="M24" s="21">
        <f>IF(M16="not recorded","not recorded",M16/M$5*100)</f>
        <v>0.75000000000000011</v>
      </c>
      <c r="N24" s="21">
        <f>IF(N16="not recorded","not recorded",N16/N$5*100)</f>
        <v>0.40211640211640215</v>
      </c>
      <c r="O24" s="21">
        <f>IF(O16="not recorded","not recorded",O16/O$5*100)</f>
        <v>0.37075718015665793</v>
      </c>
      <c r="P24" s="21">
        <f>IF(P16="not recorded","not recorded",P16/P$5*100)</f>
        <v>0.57243816254416968</v>
      </c>
      <c r="Q24" s="21">
        <f>IF(Q16="not recorded","not recorded",Q16/Q$5*100)</f>
        <v>0.52767527675276737</v>
      </c>
      <c r="R24" s="21">
        <f>IF(R16="not recorded","not recorded",R16/R$5*100)</f>
        <v>0.39729729729729729</v>
      </c>
      <c r="S24" s="21">
        <f>IF(S16="not recorded","not recorded",S16/S$5*100)</f>
        <v>0.5714285714285714</v>
      </c>
      <c r="T24" s="21">
        <f>IF(T16="not recorded","not recorded",T16/T$5*100)</f>
        <v>0.65625</v>
      </c>
      <c r="U24" s="21">
        <f>IF(U16="not recorded","not recorded",U16/U$5*100)</f>
        <v>0.49538461538461542</v>
      </c>
      <c r="V24" s="23">
        <f>IF(V16="not recorded","not recorded",V16/V$5*100)</f>
        <v>0.54285714285714282</v>
      </c>
      <c r="W24" s="20">
        <f>IF(W16="not recorded","not recorded",W16/W$5*100)</f>
        <v>0.39378238341968913</v>
      </c>
      <c r="X24" s="21">
        <f>IF(X16="not recorded","not recorded",X16/X$5*100)</f>
        <v>0.47979797979797978</v>
      </c>
      <c r="Y24" s="21">
        <f>IF(Y16="not recorded","not recorded",Y16/Y$5*100)</f>
        <v>0.57746478873239449</v>
      </c>
      <c r="Z24" s="21" t="str">
        <f>IF(Z16="not recorded","not recorded",Z16/Z$5*100)</f>
        <v>not recorded</v>
      </c>
      <c r="AA24" s="21">
        <f>IF(AA16="not recorded","not recorded",AA16/AA$5*100)</f>
        <v>0.38196286472148538</v>
      </c>
      <c r="AB24" s="21">
        <f>IF(AB16="not recorded","not recorded",AB16/AB$5*100)</f>
        <v>0.50592034445640466</v>
      </c>
      <c r="AC24" s="21">
        <f>IF(AC16="not recorded","not recorded",AC16/AC$5*100)</f>
        <v>0.46096904441453573</v>
      </c>
      <c r="AD24" s="21">
        <f>IF(AD16="not recorded","not recorded",AD16/AD$5*100)</f>
        <v>0.38931045859452323</v>
      </c>
      <c r="AE24" s="21">
        <f>IF(AE16="not recorded","not recorded",AE16/AE$5*100)</f>
        <v>0.51769087523277468</v>
      </c>
      <c r="AF24" s="21">
        <f>IF(AF16="not recorded","not recorded",AF16/AF$5*100)</f>
        <v>0.40697674418604657</v>
      </c>
      <c r="AG24" s="21">
        <f>IF(AG16="not recorded","not recorded",AG16/AG$5*100)</f>
        <v>0.48076923076923078</v>
      </c>
      <c r="AH24" s="21">
        <f>IF(AH16="not recorded","not recorded",AH16/AH$5*100)</f>
        <v>0.64655172413793105</v>
      </c>
      <c r="AI24" s="23">
        <f>IF(AI16="not recorded","not recorded",AI16/AI$5*100)</f>
        <v>0.55555555555555558</v>
      </c>
      <c r="AJ24" s="22">
        <f t="shared" si="1"/>
        <v>0.48306266616821264</v>
      </c>
      <c r="AK24" s="20">
        <f>IF(AK16="not recorded","not recorded",AK16/AK$5*100)</f>
        <v>0.40924092409240925</v>
      </c>
      <c r="AL24" s="21">
        <f>IF(AL16="not recorded","not recorded",AL16/AL$5*100)</f>
        <v>0.4881516587677725</v>
      </c>
      <c r="AM24" s="21">
        <f>IF(AM16="not recorded","not recorded",AM16/AM$5*100)</f>
        <v>0.59154929577464788</v>
      </c>
      <c r="AN24" s="21">
        <f>IF(AN16="not recorded","not recorded",AN16/AN$5*100)</f>
        <v>0.49775784753363234</v>
      </c>
      <c r="AO24" s="21">
        <f>IF(AO16="not recorded","not recorded",AO16/AO$5*100)</f>
        <v>0.56108597285067874</v>
      </c>
      <c r="AP24" s="21">
        <f>IF(AP16="not recorded","not recorded",AP16/AP$5*100)</f>
        <v>0.4876977152899824</v>
      </c>
      <c r="AQ24" s="21">
        <f>IF(AQ16="not recorded","not recorded",AQ16/AQ$5*100)</f>
        <v>0.54587155963302747</v>
      </c>
      <c r="AR24" s="21">
        <f>IF(AR16="not recorded","not recorded",AR16/AR$5*100)</f>
        <v>0.57736720554272514</v>
      </c>
      <c r="AS24" s="21">
        <f>IF(AS16="not recorded","not recorded",AS16/AS$5*100)</f>
        <v>0.52422907488986781</v>
      </c>
      <c r="AT24" s="21">
        <f>IF(AT16="not recorded","not recorded",AT16/AT$5*100)</f>
        <v>0.51923076923076927</v>
      </c>
      <c r="AU24" s="21">
        <f>IF(AU16="not recorded","not recorded",AU16/AU$5*100)</f>
        <v>0.45173745173745178</v>
      </c>
      <c r="AV24" s="21">
        <f>IF(AV16="not recorded","not recorded",AV16/AV$5*100)</f>
        <v>0.47302904564315346</v>
      </c>
      <c r="AW24" s="21">
        <f>IF(AW16="not recorded","not recorded",AW16/AW$5*100)</f>
        <v>0.54751131221719451</v>
      </c>
      <c r="AX24" s="23">
        <f>IF(AX16="not recorded","not recorded",AX16/AX$5*100)</f>
        <v>0.45634920634920639</v>
      </c>
    </row>
    <row r="25" spans="1:50" x14ac:dyDescent="0.2">
      <c r="A25" s="10" t="s">
        <v>73</v>
      </c>
      <c r="B25" s="15" t="s">
        <v>68</v>
      </c>
      <c r="C25" s="20">
        <f>IF(C17="not recorded","not recorded",C17/C$5*100)</f>
        <v>0.22520107238605899</v>
      </c>
      <c r="D25" s="21">
        <f>IF(D17="not recorded","not recorded",D17/D$5*100)</f>
        <v>0.17307692307692307</v>
      </c>
      <c r="E25" s="21">
        <f>IF(E17="not recorded","not recorded",E17/E$5*100)</f>
        <v>0.14150943396226415</v>
      </c>
      <c r="F25" s="21">
        <f>IF(F17="not recorded","not recorded",F17/F$5*100)</f>
        <v>0.16425120772946861</v>
      </c>
      <c r="G25" s="21">
        <f>IF(G17="not recorded","not recorded",G17/G$5*100)</f>
        <v>0.3047091412742382</v>
      </c>
      <c r="H25" s="21">
        <f>IF(H17="not recorded","not recorded",H17/H$5*100)</f>
        <v>0.29512195121951218</v>
      </c>
      <c r="I25" s="21">
        <f>IF(I17="not recorded","not recorded",I17/I$5*100)</f>
        <v>0.20779220779220781</v>
      </c>
      <c r="J25" s="21">
        <f>IF(J17="not recorded","not recorded",J17/J$5*100)</f>
        <v>0.16267942583732062</v>
      </c>
      <c r="K25" s="21">
        <f>IF(K17="not recorded","not recorded",K17/K$5*100)</f>
        <v>0.14467005076142131</v>
      </c>
      <c r="L25" s="22">
        <f t="shared" si="0"/>
        <v>0.20211237933771276</v>
      </c>
      <c r="M25" s="21">
        <f>IF(M17="not recorded","not recorded",M17/M$5*100)</f>
        <v>0.15573770491803279</v>
      </c>
      <c r="N25" s="21">
        <f>IF(N17="not recorded","not recorded",N17/N$5*100)</f>
        <v>0.1402116402116402</v>
      </c>
      <c r="O25" s="21">
        <f>IF(O17="not recorded","not recorded",O17/O$5*100)</f>
        <v>0.12271540469973891</v>
      </c>
      <c r="P25" s="21">
        <f>IF(P17="not recorded","not recorded",P17/P$5*100)</f>
        <v>0.23674911660777387</v>
      </c>
      <c r="Q25" s="21">
        <f>IF(Q17="not recorded","not recorded",Q17/Q$5*100)</f>
        <v>0.17343173431734318</v>
      </c>
      <c r="R25" s="21">
        <f>IF(R17="not recorded","not recorded",R17/R$5*100)</f>
        <v>0.14594594594594593</v>
      </c>
      <c r="S25" s="21">
        <f>IF(S17="not recorded","not recorded",S17/S$5*100)</f>
        <v>0.21621621621621623</v>
      </c>
      <c r="T25" s="21">
        <f>IF(T17="not recorded","not recorded",T17/T$5*100)</f>
        <v>0.23046875</v>
      </c>
      <c r="U25" s="21">
        <f>IF(U17="not recorded","not recorded",U17/U$5*100)</f>
        <v>0.15076923076923077</v>
      </c>
      <c r="V25" s="23">
        <f>IF(V17="not recorded","not recorded",V17/V$5*100)</f>
        <v>0.17857142857142858</v>
      </c>
      <c r="W25" s="20">
        <f>IF(W17="not recorded","not recorded",W17/W$5*100)</f>
        <v>0.34196891191709844</v>
      </c>
      <c r="X25" s="21">
        <f>IF(X17="not recorded","not recorded",X17/X$5*100)</f>
        <v>0.23484848484848483</v>
      </c>
      <c r="Y25" s="21">
        <f>IF(Y17="not recorded","not recorded",Y17/Y$5*100)</f>
        <v>1.8802816901408452</v>
      </c>
      <c r="Z25" s="21" t="str">
        <f>IF(Z17="not recorded","not recorded",Z17/Z$5*100)</f>
        <v>not recorded</v>
      </c>
      <c r="AA25" s="21">
        <f>IF(AA17="not recorded","not recorded",AA17/AA$5*100)</f>
        <v>0.2652519893899204</v>
      </c>
      <c r="AB25" s="21">
        <f>IF(AB17="not recorded","not recorded",AB17/AB$5*100)</f>
        <v>0.2834589163975601</v>
      </c>
      <c r="AC25" s="21">
        <f>IF(AC17="not recorded","not recorded",AC17/AC$5*100)</f>
        <v>0.39367429340511445</v>
      </c>
      <c r="AD25" s="21">
        <f>IF(AD17="not recorded","not recorded",AD17/AD$5*100)</f>
        <v>0.61035961728802379</v>
      </c>
      <c r="AE25" s="21">
        <f>IF(AE17="not recorded","not recorded",AE17/AE$5*100)</f>
        <v>0.5921787709497206</v>
      </c>
      <c r="AF25" s="21">
        <f>IF(AF17="not recorded","not recorded",AF17/AF$5*100)</f>
        <v>0.34593023255813954</v>
      </c>
      <c r="AG25" s="21">
        <f>IF(AG17="not recorded","not recorded",AG17/AG$5*100)</f>
        <v>0.28846153846153844</v>
      </c>
      <c r="AH25" s="21">
        <f>IF(AH17="not recorded","not recorded",AH17/AH$5*100)</f>
        <v>0.31034482758620691</v>
      </c>
      <c r="AI25" s="23">
        <f>IF(AI17="not recorded","not recorded",AI17/AI$5*100)</f>
        <v>0.73835125448028671</v>
      </c>
      <c r="AJ25" s="22">
        <f t="shared" si="1"/>
        <v>0.52375921061857833</v>
      </c>
      <c r="AK25" s="20">
        <f>IF(AK17="not recorded","not recorded",AK17/AK$5*100)</f>
        <v>0.18481848184818481</v>
      </c>
      <c r="AL25" s="21">
        <f>IF(AL17="not recorded","not recorded",AL17/AL$5*100)</f>
        <v>0.30805687203791465</v>
      </c>
      <c r="AM25" s="21">
        <f>IF(AM17="not recorded","not recorded",AM17/AM$5*100)</f>
        <v>0.26760563380281688</v>
      </c>
      <c r="AN25" s="21">
        <f>IF(AN17="not recorded","not recorded",AN17/AN$5*100)</f>
        <v>0.28699551569506726</v>
      </c>
      <c r="AO25" s="21" t="str">
        <f>IF(AO17="not recorded","not recorded",AO17/AO$5*100)</f>
        <v>not recorded</v>
      </c>
      <c r="AP25" s="21">
        <f>IF(AP17="not recorded","not recorded",AP17/AP$5*100)</f>
        <v>0.21089630931458697</v>
      </c>
      <c r="AQ25" s="21">
        <f>IF(AQ17="not recorded","not recorded",AQ17/AQ$5*100)</f>
        <v>0.22935779816513763</v>
      </c>
      <c r="AR25" s="21">
        <f>IF(AR17="not recorded","not recorded",AR17/AR$5*100)</f>
        <v>0.27713625866050806</v>
      </c>
      <c r="AS25" s="21">
        <f>IF(AS17="not recorded","not recorded",AS17/AS$5*100)</f>
        <v>0.26872246696035246</v>
      </c>
      <c r="AT25" s="21">
        <f>IF(AT17="not recorded","not recorded",AT17/AT$5*100)</f>
        <v>0.61153846153846159</v>
      </c>
      <c r="AU25" s="21">
        <f>IF(AU17="not recorded","not recorded",AU17/AU$5*100)</f>
        <v>0.22393822393822396</v>
      </c>
      <c r="AV25" s="21">
        <f>IF(AV17="not recorded","not recorded",AV17/AV$5*100)</f>
        <v>0.25726141078838172</v>
      </c>
      <c r="AW25" s="21">
        <f>IF(AW17="not recorded","not recorded",AW17/AW$5*100)</f>
        <v>0.17194570135746604</v>
      </c>
      <c r="AX25" s="23">
        <f>IF(AX17="not recorded","not recorded",AX17/AX$5*100)</f>
        <v>0.17857142857142858</v>
      </c>
    </row>
    <row r="26" spans="1:50" x14ac:dyDescent="0.2">
      <c r="A26" s="10" t="s">
        <v>73</v>
      </c>
      <c r="B26" s="31" t="s">
        <v>69</v>
      </c>
      <c r="C26" s="20">
        <f>IF(C18="not recorded","not recorded",C18/C$5*100)</f>
        <v>0.15013404825737267</v>
      </c>
      <c r="D26" s="21" t="str">
        <f>IF(D18="not recorded","not recorded",D18/D$5*100)</f>
        <v>not recorded</v>
      </c>
      <c r="E26" s="21" t="str">
        <f>IF(E18="not recorded","not recorded",E18/E$5*100)</f>
        <v>not recorded</v>
      </c>
      <c r="F26" s="21">
        <f>IF(F18="not recorded","not recorded",F18/F$5*100)</f>
        <v>0.14251207729468598</v>
      </c>
      <c r="G26" s="21">
        <f>IF(G18="not recorded","not recorded",G18/G$5*100)</f>
        <v>0.11080332409972297</v>
      </c>
      <c r="H26" s="21">
        <f>IF(H18="not recorded","not recorded",H18/H$5*100)</f>
        <v>0.1951219512195122</v>
      </c>
      <c r="I26" s="21">
        <f>IF(I18="not recorded","not recorded",I18/I$5*100)</f>
        <v>0.22727272727272729</v>
      </c>
      <c r="J26" s="21">
        <f>IF(J18="not recorded","not recorded",J18/J$5*100)</f>
        <v>0.15789473684210528</v>
      </c>
      <c r="K26" s="21">
        <f>IF(K18="not recorded","not recorded",K18/K$5*100)</f>
        <v>0.20304568527918782</v>
      </c>
      <c r="L26" s="22">
        <f t="shared" si="0"/>
        <v>0.16954065003790203</v>
      </c>
      <c r="M26" s="21">
        <f>IF(M18="not recorded","not recorded",M18/M$5*100)</f>
        <v>0.17213114754098363</v>
      </c>
      <c r="N26" s="21">
        <f>IF(N18="not recorded","not recorded",N18/N$5*100)</f>
        <v>0.15343915343915346</v>
      </c>
      <c r="O26" s="21">
        <f>IF(O18="not recorded","not recorded",O18/O$5*100)</f>
        <v>0.12793733681462144</v>
      </c>
      <c r="P26" s="21">
        <f>IF(P18="not recorded","not recorded",P18/P$5*100)</f>
        <v>0.10954063604240283</v>
      </c>
      <c r="Q26" s="21">
        <f>IF(Q18="not recorded","not recorded",Q18/Q$5*100)</f>
        <v>8.4870848708487073E-2</v>
      </c>
      <c r="R26" s="21">
        <f>IF(R18="not recorded","not recorded",R18/R$5*100)</f>
        <v>0.16216216216216214</v>
      </c>
      <c r="S26" s="21">
        <f>IF(S18="not recorded","not recorded",S18/S$5*100)</f>
        <v>0.22779922779922779</v>
      </c>
      <c r="T26" s="21">
        <f>IF(T18="not recorded","not recorded",T18/T$5*100)</f>
        <v>0.13671875</v>
      </c>
      <c r="U26" s="21">
        <f>IF(U18="not recorded","not recorded",U18/U$5*100)</f>
        <v>0.12923076923076923</v>
      </c>
      <c r="V26" s="23" t="str">
        <f>IF(V18="not recorded","not recorded",V18/V$5*100)</f>
        <v>not recorded</v>
      </c>
      <c r="W26" s="20">
        <f>IF(W18="not recorded","not recorded",W18/W$5*100)</f>
        <v>0.1450777202072539</v>
      </c>
      <c r="X26" s="21">
        <f>IF(X18="not recorded","not recorded",X18/X$5*100)</f>
        <v>0.22474747474747472</v>
      </c>
      <c r="Y26" s="21">
        <f>IF(Y18="not recorded","not recorded",Y18/Y$5*100)</f>
        <v>0.28521126760563381</v>
      </c>
      <c r="Z26" s="21" t="str">
        <f>IF(Z18="not recorded","not recorded",Z18/Z$5*100)</f>
        <v>not recorded</v>
      </c>
      <c r="AA26" s="21">
        <f>IF(AA18="not recorded","not recorded",AA18/AA$5*100)</f>
        <v>0.19098143236074269</v>
      </c>
      <c r="AB26" s="21">
        <f>IF(AB18="not recorded","not recorded",AB18/AB$5*100)</f>
        <v>0.17222820236813777</v>
      </c>
      <c r="AC26" s="21">
        <f>IF(AC18="not recorded","not recorded",AC18/AC$5*100)</f>
        <v>0.25572005383580082</v>
      </c>
      <c r="AD26" s="21">
        <f>IF(AD18="not recorded","not recorded",AD18/AD$5*100)</f>
        <v>0.3167271527548664</v>
      </c>
      <c r="AE26" s="21">
        <f>IF(AE18="not recorded","not recorded",AE18/AE$5*100)</f>
        <v>0.26070763500931099</v>
      </c>
      <c r="AF26" s="21">
        <f>IF(AF18="not recorded","not recorded",AF18/AF$5*100)</f>
        <v>0.247093023255814</v>
      </c>
      <c r="AG26" s="21">
        <f>IF(AG18="not recorded","not recorded",AG18/AG$5*100)</f>
        <v>0.10769230769230768</v>
      </c>
      <c r="AH26" s="21">
        <f>IF(AH18="not recorded","not recorded",AH18/AH$5*100)</f>
        <v>0.21120689655172417</v>
      </c>
      <c r="AI26" s="23">
        <f>IF(AI18="not recorded","not recorded",AI18/AI$5*100)</f>
        <v>0.21505376344086022</v>
      </c>
      <c r="AJ26" s="22">
        <f t="shared" si="1"/>
        <v>0.21937057748582725</v>
      </c>
      <c r="AK26" s="20">
        <f>IF(AK18="not recorded","not recorded",AK18/AK$5*100)</f>
        <v>0.15511551155115511</v>
      </c>
      <c r="AL26" s="21" t="str">
        <f>IF(AL18="not recorded","not recorded",AL18/AL$5*100)</f>
        <v>not recorded</v>
      </c>
      <c r="AM26" s="21">
        <f>IF(AM18="not recorded","not recorded",AM18/AM$5*100)</f>
        <v>0.16431924882629109</v>
      </c>
      <c r="AN26" s="21">
        <f>IF(AN18="not recorded","not recorded",AN18/AN$5*100)</f>
        <v>0.20179372197309414</v>
      </c>
      <c r="AO26" s="21">
        <f>IF(AO18="not recorded","not recorded",AO18/AO$5*100)</f>
        <v>0.14932126696832579</v>
      </c>
      <c r="AP26" s="21">
        <f>IF(AP18="not recorded","not recorded",AP18/AP$5*100)</f>
        <v>0.15377855887521968</v>
      </c>
      <c r="AQ26" s="21">
        <f>IF(AQ18="not recorded","not recorded",AQ18/AQ$5*100)</f>
        <v>0.28899082568807338</v>
      </c>
      <c r="AR26" s="21">
        <f>IF(AR18="not recorded","not recorded",AR18/AR$5*100)</f>
        <v>0.10623556581986143</v>
      </c>
      <c r="AS26" s="21">
        <f>IF(AS18="not recorded","not recorded",AS18/AS$5*100)</f>
        <v>0.11013215859030838</v>
      </c>
      <c r="AT26" s="21">
        <f>IF(AT18="not recorded","not recorded",AT18/AT$5*100)</f>
        <v>8.8461538461538466E-2</v>
      </c>
      <c r="AU26" s="21">
        <f>IF(AU18="not recorded","not recorded",AU18/AU$5*100)</f>
        <v>0</v>
      </c>
      <c r="AV26" s="21">
        <f>IF(AV18="not recorded","not recorded",AV18/AV$5*100)</f>
        <v>0.18257261410788381</v>
      </c>
      <c r="AW26" s="21">
        <f>IF(AW18="not recorded","not recorded",AW18/AW$5*100)</f>
        <v>0.15837104072398189</v>
      </c>
      <c r="AX26" s="23">
        <f>IF(AX18="not recorded","not recorded",AX18/AX$5*100)</f>
        <v>0.1111111111111111</v>
      </c>
    </row>
    <row r="27" spans="1:50" ht="29" x14ac:dyDescent="0.2">
      <c r="A27" s="6" t="s">
        <v>73</v>
      </c>
      <c r="B27" s="24" t="s">
        <v>70</v>
      </c>
      <c r="C27" s="25">
        <f>IF(C19="not recorded","not recorded",C19/C$5*100)</f>
        <v>1.8766756032171584E-2</v>
      </c>
      <c r="D27" s="26">
        <f>IF(D19="not recorded","not recorded",D19/D$5*100)</f>
        <v>1.9230769230769232E-2</v>
      </c>
      <c r="E27" s="26">
        <f>IF(E19="not recorded","not recorded",E19/E$5*100)</f>
        <v>1.4150943396226415E-2</v>
      </c>
      <c r="F27" s="26">
        <f>IF(F19="not recorded","not recorded",F19/F$5*100)</f>
        <v>2.1739130434782608E-2</v>
      </c>
      <c r="G27" s="26">
        <f>IF(G19="not recorded","not recorded",G19/G$5*100)</f>
        <v>1.9390581717451522E-2</v>
      </c>
      <c r="H27" s="26">
        <f>IF(H19="not recorded","not recorded",H19/H$5*100)</f>
        <v>1.7073170731707318E-2</v>
      </c>
      <c r="I27" s="26" t="str">
        <f>IF(I19="not recorded","not recorded",I19/I$5*100)</f>
        <v>not recorded</v>
      </c>
      <c r="J27" s="26">
        <f>IF(J19="not recorded","not recorded",J19/J$5*100)</f>
        <v>1.4354066985645933E-2</v>
      </c>
      <c r="K27" s="26">
        <f>IF(K19="not recorded","not recorded",K19/K$5*100)</f>
        <v>2.0304568527918784E-2</v>
      </c>
      <c r="L27" s="27">
        <f t="shared" si="0"/>
        <v>1.8126248382084174E-2</v>
      </c>
      <c r="M27" s="26">
        <f>IF(M19="not recorded","not recorded",M19/M$5*100)</f>
        <v>2.4590163934426229E-2</v>
      </c>
      <c r="N27" s="26">
        <f>IF(N19="not recorded","not recorded",N19/N$5*100)</f>
        <v>1.3227513227513229E-2</v>
      </c>
      <c r="O27" s="26">
        <f>IF(O19="not recorded","not recorded",O19/O$5*100)</f>
        <v>1.5665796344647522E-2</v>
      </c>
      <c r="P27" s="26">
        <f>IF(P19="not recorded","not recorded",P19/P$5*100)</f>
        <v>2.1201413427561839E-2</v>
      </c>
      <c r="Q27" s="26">
        <f>IF(Q19="not recorded","not recorded",Q19/Q$5*100)</f>
        <v>3.3210332103321034E-2</v>
      </c>
      <c r="R27" s="26">
        <f>IF(R19="not recorded","not recorded",R19/R$5*100)</f>
        <v>2.1621621621621623E-2</v>
      </c>
      <c r="S27" s="26">
        <f>IF(S19="not recorded","not recorded",S19/S$5*100)</f>
        <v>3.0888030888030889E-2</v>
      </c>
      <c r="T27" s="26">
        <f>IF(T19="not recorded","not recorded",T19/T$5*100)</f>
        <v>2.7343749999999997E-2</v>
      </c>
      <c r="U27" s="26">
        <f>IF(U19="not recorded","not recorded",U19/U$5*100)</f>
        <v>2.769230769230769E-2</v>
      </c>
      <c r="V27" s="28">
        <f>IF(V19="not recorded","not recorded",V19/V$5*100)</f>
        <v>3.214285714285714E-2</v>
      </c>
      <c r="W27" s="25">
        <f>IF(W19="not recorded","not recorded",W19/W$5*100)</f>
        <v>4.9222797927461141E-2</v>
      </c>
      <c r="X27" s="26">
        <f>IF(X19="not recorded","not recorded",X19/X$5*100)</f>
        <v>3.0303030303030304E-2</v>
      </c>
      <c r="Y27" s="26">
        <f>IF(Y19="not recorded","not recorded",Y19/Y$5*100)</f>
        <v>4.5774647887323945E-2</v>
      </c>
      <c r="Z27" s="26" t="str">
        <f>IF(Z19="not recorded","not recorded",Z19/Z$5*100)</f>
        <v>not recorded</v>
      </c>
      <c r="AA27" s="26">
        <f>IF(AA19="not recorded","not recorded",AA19/AA$5*100)</f>
        <v>3.9787798408488055E-2</v>
      </c>
      <c r="AB27" s="26">
        <f>IF(AB19="not recorded","not recorded",AB19/AB$5*100)</f>
        <v>3.5880875493362038E-2</v>
      </c>
      <c r="AC27" s="26">
        <f>IF(AC19="not recorded","not recorded",AC19/AC$5*100)</f>
        <v>4.374158815612382E-2</v>
      </c>
      <c r="AD27" s="26">
        <f>IF(AD19="not recorded","not recorded",AD19/AD$5*100)</f>
        <v>4.2890135268888158E-2</v>
      </c>
      <c r="AE27" s="26">
        <f>IF(AE19="not recorded","not recorded",AE19/AE$5*100)</f>
        <v>4.4692737430167599E-2</v>
      </c>
      <c r="AF27" s="26">
        <f>IF(AF19="not recorded","not recorded",AF19/AF$5*100)</f>
        <v>5.5232558139534885E-2</v>
      </c>
      <c r="AG27" s="26">
        <f>IF(AG19="not recorded","not recorded",AG19/AG$5*100)</f>
        <v>3.461538461538461E-2</v>
      </c>
      <c r="AH27" s="26">
        <f>IF(AH19="not recorded","not recorded",AH19/AH$5*100)</f>
        <v>2.5862068965517241E-2</v>
      </c>
      <c r="AI27" s="28">
        <f>IF(AI19="not recorded","not recorded",AI19/AI$5*100)</f>
        <v>3.9426523297491037E-2</v>
      </c>
      <c r="AJ27" s="27">
        <f t="shared" si="1"/>
        <v>4.0619178824397729E-2</v>
      </c>
      <c r="AK27" s="25">
        <f>IF(AK19="not recorded","not recorded",AK19/AK$5*100)</f>
        <v>3.6303630363036299E-2</v>
      </c>
      <c r="AL27" s="26">
        <f>IF(AL19="not recorded","not recorded",AL19/AL$5*100)</f>
        <v>4.2654028436018954E-2</v>
      </c>
      <c r="AM27" s="26">
        <f>IF(AM19="not recorded","not recorded",AM19/AM$5*100)</f>
        <v>6.1032863849765258E-2</v>
      </c>
      <c r="AN27" s="26">
        <f>IF(AN19="not recorded","not recorded",AN19/AN$5*100)</f>
        <v>4.0358744394618833E-2</v>
      </c>
      <c r="AO27" s="26">
        <f>IF(AO19="not recorded","not recorded",AO19/AO$5*100)</f>
        <v>5.8823529411764698E-2</v>
      </c>
      <c r="AP27" s="26">
        <f>IF(AP19="not recorded","not recorded",AP19/AP$5*100)</f>
        <v>3.5149384885764495E-2</v>
      </c>
      <c r="AQ27" s="26">
        <f>IF(AQ19="not recorded","not recorded",AQ19/AQ$5*100)</f>
        <v>6.4220183486238536E-2</v>
      </c>
      <c r="AR27" s="26">
        <f>IF(AR19="not recorded","not recorded",AR19/AR$5*100)</f>
        <v>6.4665127020785224E-2</v>
      </c>
      <c r="AS27" s="26">
        <f>IF(AS19="not recorded","not recorded",AS19/AS$5*100)</f>
        <v>4.405286343612335E-2</v>
      </c>
      <c r="AT27" s="26">
        <f>IF(AT19="not recorded","not recorded",AT19/AT$5*100)</f>
        <v>6.9230769230769221E-2</v>
      </c>
      <c r="AU27" s="26">
        <f>IF(AU19="not recorded","not recorded",AU19/AU$5*100)</f>
        <v>5.4054054054054057E-2</v>
      </c>
      <c r="AV27" s="26">
        <f>IF(AV19="not recorded","not recorded",AV19/AV$5*100)</f>
        <v>4.5643153526970952E-2</v>
      </c>
      <c r="AW27" s="26">
        <f>IF(AW19="not recorded","not recorded",AW19/AW$5*100)</f>
        <v>4.9773755656108587E-2</v>
      </c>
      <c r="AX27" s="28">
        <f>IF(AX19="not recorded","not recorded",AX19/AX$5*100)</f>
        <v>4.7619047619047616E-2</v>
      </c>
    </row>
  </sheetData>
  <conditionalFormatting sqref="B17">
    <cfRule type="expression" dxfId="1" priority="2" stopIfTrue="1">
      <formula>ISNUMBER(SEARCH("Tg+/-",#REF!))</formula>
    </cfRule>
  </conditionalFormatting>
  <conditionalFormatting sqref="B25">
    <cfRule type="expression" dxfId="0" priority="1" stopIfTrue="1">
      <formula>ISNUMBER(SEARCH("Tg+/-",#REF!))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8-fig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2023-04-13T10:27:14Z</dcterms:created>
  <dcterms:modified xsi:type="dcterms:W3CDTF">2023-04-13T10:29:04Z</dcterms:modified>
</cp:coreProperties>
</file>